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3ED444CB-65F7-4BCA-9287-336975627505}" xr6:coauthVersionLast="47" xr6:coauthVersionMax="47" xr10:uidLastSave="{00000000-0000-0000-0000-000000000000}"/>
  <workbookProtection workbookAlgorithmName="SHA-512" workbookHashValue="NI/dSgL3iuBAm0ibbslIBZM4HOV8BfD47IC9jxEvoxkv32wal5F7VajX2lG/vew+D89AquLOWlrHx83NTEUK/w==" workbookSaltValue="spupyalVXUx9VRcrUoglgA==" workbookSpinCount="100000" lockStructure="1"/>
  <bookViews>
    <workbookView xWindow="-120" yWindow="-120" windowWidth="29040" windowHeight="15720" xr2:uid="{00000000-000D-0000-FFFF-FFFF00000000}"/>
  </bookViews>
  <sheets>
    <sheet name="Zusammenfassung" sheetId="1" r:id="rId1"/>
    <sheet name="Ausschreibungsschwerpunkt 1" sheetId="4" r:id="rId2"/>
    <sheet name="Ausschreibungsschwerpunkt 2" sheetId="3" r:id="rId3"/>
    <sheet name="Dropdowns" sheetId="5" state="hidden" r:id="rId4"/>
  </sheets>
  <definedNames>
    <definedName name="_xlnm._FilterDatabase" localSheetId="2" hidden="1">'Ausschreibungsschwerpunkt 2'!$D$7:$G$7</definedName>
    <definedName name="_xlnm._FilterDatabase" localSheetId="0" hidden="1">Zusammenfassung!$A$1:$E$19</definedName>
    <definedName name="_xlnm.Print_Area" localSheetId="1">'Ausschreibungsschwerpunkt 1'!$A$3:$H$99</definedName>
    <definedName name="_xlnm.Print_Area" localSheetId="2">'Ausschreibungsschwerpunkt 2'!$3:$63</definedName>
    <definedName name="_xlnm.Print_Area" localSheetId="0">Zusammenfassung!$A$1:$E$52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1" l="1"/>
  <c r="A33" i="1"/>
  <c r="C25" i="1"/>
  <c r="B15" i="1"/>
  <c r="A15" i="3"/>
  <c r="A16" i="3"/>
  <c r="A17" i="3"/>
  <c r="A18" i="3"/>
  <c r="A19" i="3"/>
  <c r="A20" i="3"/>
  <c r="A21" i="3"/>
  <c r="A22" i="3"/>
  <c r="A23" i="3"/>
  <c r="A14" i="3"/>
  <c r="A15" i="4"/>
  <c r="A16" i="4"/>
  <c r="A17" i="4"/>
  <c r="A18" i="4"/>
  <c r="A19" i="4"/>
  <c r="A20" i="4"/>
  <c r="A21" i="4"/>
  <c r="A22" i="4"/>
  <c r="A23" i="4"/>
  <c r="A14" i="4"/>
  <c r="H15" i="5"/>
  <c r="H16" i="5"/>
  <c r="H17" i="5"/>
  <c r="H18" i="5"/>
  <c r="H19" i="5"/>
  <c r="H21" i="5"/>
  <c r="H22" i="5"/>
  <c r="H23" i="5"/>
  <c r="H24" i="5"/>
  <c r="H25" i="5"/>
  <c r="H26" i="5"/>
  <c r="H27" i="5"/>
  <c r="H28" i="5"/>
  <c r="H29" i="5"/>
  <c r="H30" i="5"/>
  <c r="H31" i="5"/>
  <c r="H32" i="5"/>
  <c r="H33" i="5"/>
  <c r="H34" i="5"/>
  <c r="H36" i="5"/>
  <c r="H38" i="5" l="1"/>
  <c r="J38" i="5" s="1" a="1"/>
  <c r="J38" i="5" s="1"/>
  <c r="A50" i="1" s="1"/>
  <c r="A49" i="1"/>
  <c r="A18" i="1"/>
  <c r="B18" i="1" s="1"/>
  <c r="A17" i="1"/>
  <c r="B71" i="3" l="1"/>
  <c r="B70" i="3"/>
  <c r="F24" i="3"/>
  <c r="D44" i="1" s="1"/>
  <c r="E24" i="3"/>
  <c r="C44" i="1" s="1"/>
  <c r="B90" i="4"/>
  <c r="B89" i="4"/>
  <c r="F24" i="4"/>
  <c r="D43" i="1" s="1"/>
  <c r="E24" i="4"/>
  <c r="C43" i="1" s="1"/>
  <c r="A34" i="1"/>
  <c r="C26" i="1"/>
  <c r="C24" i="1"/>
  <c r="C2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<sst xmlns="http://schemas.openxmlformats.org/spreadsheetml/2006/main" count="354" uniqueCount="204">
  <si>
    <t>Ist die förderungswerbende Person vorsteuerabzugsberechtigt?</t>
  </si>
  <si>
    <t>Welche Ziele sollen durch die Projektumsetzung erreicht werden? 
(max. 500 Zeichen)</t>
  </si>
  <si>
    <t>Sind Initiativen zur Unterstützung sozial schwacher Gruppen in der EEG im Rahmen der Projektumsetzung geplant?</t>
  </si>
  <si>
    <t>1.</t>
  </si>
  <si>
    <t>2.</t>
  </si>
  <si>
    <t>Nr.</t>
  </si>
  <si>
    <t>Angebot liegt bei?</t>
  </si>
  <si>
    <t>Durchführende / ausführende Firma</t>
  </si>
  <si>
    <t>Aktivitäten zur Gewinnung bzw. Einbeziehung neuer Teilnehmer:innen (-gruppen)</t>
  </si>
  <si>
    <t>Gibt es bereits Aktivitäten zur Gewinnung bzw. Einbeziehung neuer Teilnehmer:innen (-gruppen)?</t>
  </si>
  <si>
    <t>Sind weitere Aktivitäten zur Gewinnung bzw. Einbeziehung neuer Teilnehmer:innen (-gruppen) in die EEG im Rahmen der Projektumsetzung geplant?</t>
  </si>
  <si>
    <t>Initiativen zur Unterstützung sozial schwacher Gruppen</t>
  </si>
  <si>
    <t>Gibt es bereits Initiativen zur Unterstützung sozial schwacher Gruppen in die EEG?</t>
  </si>
  <si>
    <t>3.</t>
  </si>
  <si>
    <t>4.</t>
  </si>
  <si>
    <t>Spezifische Informationsangebote</t>
  </si>
  <si>
    <t>Gibt es bereits spezifische Informations- und Beratungsangebote als niederschwelligen Zugang zur EEG?</t>
  </si>
  <si>
    <t>Sind spezifische Informations- und Beratungsangebote als niederschwelligen Zugang zur EEG im Rahmen der Projektumsetzung geplant?</t>
  </si>
  <si>
    <t>Aktive Förderung von Diversifizierung der Teilnehmer:innen (-gruppen)</t>
  </si>
  <si>
    <t>Gibt es bestehende Aktivitäten, die auf die Gewinnerung einer möglichst diversen Teilnehmer:innen-Struktur der EEG abzielen?</t>
  </si>
  <si>
    <t>Sind besondere Aktivitäten, die auf die Gewinnerung einer möglichst diversen Teilnehmer:innen-Struktur der EEG abzielen im Rahmen der Projektumsetzung geplant?</t>
  </si>
  <si>
    <t>5.</t>
  </si>
  <si>
    <t>Gemeinschaftliche Infrastruktur</t>
  </si>
  <si>
    <t>Hinweis: z.B. diverse Teilnehmer:innen-Struktur durch Haushalte, Unternehmen, junge und älterne Menschen, Bevölkerungsgruppen in mehrgeschossigem Wohnbau, öffentliche Einrichtungen, Menschen mit Migrationshintergrund etc.</t>
  </si>
  <si>
    <t>Hinweis: z.B. Notstromversorgung im Gemeindezentrum, öffentliche Ladestellen etc.</t>
  </si>
  <si>
    <t>Gibt es bestehende Infrastruktur in der EEG, die gemeinschaftlich genutzt werden kann?</t>
  </si>
  <si>
    <t>6.</t>
  </si>
  <si>
    <t xml:space="preserve">Kommunikations- und Bewusstseinsbildende Maßnahmen </t>
  </si>
  <si>
    <t>Hinweis: siehe dazu Leitfaden Energiegemeinschaften 2025 - Ausschreibungsschwerpunkt 1 - 3.2.2.b.</t>
  </si>
  <si>
    <t>Sind im Rahmen der Projektumsetzung gezielte Kommunikations- oder Bewusstseinsbildungsmaßnahmen gemäß der darstellten Zielsetzung geplant?</t>
  </si>
  <si>
    <t>Anreize für Verhaltensänderungen</t>
  </si>
  <si>
    <t>7.</t>
  </si>
  <si>
    <t>8.</t>
  </si>
  <si>
    <t>Preisgestaltung</t>
  </si>
  <si>
    <t>Ist im Rahmen der Projektumsetzung geplant, dass Tarifstrukturen angepasst werden, um langfristige, stabile Energiepreise anzubieten?</t>
  </si>
  <si>
    <t>Individuelle und gemeinschaftliche Reduktion von Erzeugungs- und Lastspitzen</t>
  </si>
  <si>
    <t>Digitalisierungsmaßnahmen</t>
  </si>
  <si>
    <t>Wurden bereits Digitalisierungsmaßnahmen umgesetzt, die die Optimierung des Verbrauchsverhaltens der Mitglieder unterstützen?</t>
  </si>
  <si>
    <t>Einbezug von Ladeinfrastruktur</t>
  </si>
  <si>
    <t>Einbezug von Speichern</t>
  </si>
  <si>
    <t xml:space="preserve">Automatisierung bzw. Flexibilisierung des Strombezugs </t>
  </si>
  <si>
    <t>Gibt es bereits Bestrebungen zur Automatisierung bzw. Flexibilisierung des Strombezugs?</t>
  </si>
  <si>
    <t>Sind im Rahmen der Projektumsetzung gezielte Aktivitäten geplant, die die Automatisierung bzw. Flexibilisierung des Strombezugs vorantreiben?</t>
  </si>
  <si>
    <t>Sind weitere Bestrebungen zur individuellen und/oder gemeinschaftlichen Reduktion von Last- und Erzeugungsspitzen im Rahmen der Projektumsetzung geplant?</t>
  </si>
  <si>
    <t>Welche Maßnahmen sind im Rahmen der Projekteinreichung im Ausschreibungsschwerpunkt 2 geplant? 
(max. 1.000 Zeichen)</t>
  </si>
  <si>
    <t>Welche Maßnahmen sind im Rahmen der Projekteinreichung im Ausschreibungsschwerpunkt 1 geplant? 
(max. 1.000 Zeichen)</t>
  </si>
  <si>
    <t>Wenn ja, beschreiben Sie die aktuellen Aktivitäten (max. 300 Zeichen)</t>
  </si>
  <si>
    <t>Einbezug von Wärmepumpen bzw. lokale/Quartierswärmelösungen</t>
  </si>
  <si>
    <t>Ein Programm des Klima- und Energiefonds - managed by Kommunalkredit Public Consulting</t>
  </si>
  <si>
    <t>Förderungswerbende Person</t>
  </si>
  <si>
    <t>Name Ansprechperson</t>
  </si>
  <si>
    <t>bitte auswählen</t>
  </si>
  <si>
    <t>trifft zu</t>
  </si>
  <si>
    <t>trifft nicht zu</t>
  </si>
  <si>
    <t>ja</t>
  </si>
  <si>
    <t>nein</t>
  </si>
  <si>
    <t>Beschreibung der Rolle der antragstellenden Person (Rechtsträger GEA, Betreiber, Anlagenverantwortliche/r)</t>
  </si>
  <si>
    <t>Gesamtleistung Erzeugungsanlagen (kW)</t>
  </si>
  <si>
    <t>immaterielle Leistung</t>
  </si>
  <si>
    <t>Anschaffung Hardwarekomponenten</t>
  </si>
  <si>
    <t>sonstiges</t>
  </si>
  <si>
    <t>Anschaffung Software</t>
  </si>
  <si>
    <t>Kosten (netto)
[EUR]</t>
  </si>
  <si>
    <t>Kosten (brutto)
[EUR]</t>
  </si>
  <si>
    <t>Summe</t>
  </si>
  <si>
    <t>Höhe der beantragten Kosten (netto)
[EUR]</t>
  </si>
  <si>
    <t>Höhe der beantragten Kosten (brutto)
[EUR]</t>
  </si>
  <si>
    <t>Bitte fügen Sie weitere Zeilen oberhalb ein!</t>
  </si>
  <si>
    <t>Hinweis: zB. durch mehrsprachige Beratungs- und Informationsangebote, Angebote in einfacher Sprache etc.</t>
  </si>
  <si>
    <r>
      <t xml:space="preserve">Kostenart
</t>
    </r>
    <r>
      <rPr>
        <i/>
        <sz val="9"/>
        <color theme="1"/>
        <rFont val="Calibri"/>
        <family val="2"/>
      </rPr>
      <t>(bitte auswählen)</t>
    </r>
  </si>
  <si>
    <t>Wenn ja, beschreiben Sie die aktuellen Aktivitäten. 
(max. 300 Zeichen)</t>
  </si>
  <si>
    <t>Beschreibung des geplanten Zustands nach Projektumsetzung. 
(max. 300 Zeichen)</t>
  </si>
  <si>
    <t>Wenn ja, beschreiben Sie diese. 
(max. 300 Zeichen)</t>
  </si>
  <si>
    <t>Wenn ja, beschreiben Sie die aktuellen Initiativen. 
(max. 300 Zeichen)</t>
  </si>
  <si>
    <t>Wenn ja, beschreiben Sie die aktuelle Situation (Anzahl Ladestationen, privat/öffentlich/gemeischaftlich nutzbar, Auslastung, etc.). 
(max. 300 Zeichen)</t>
  </si>
  <si>
    <t>Wenn ja, beschreiben Sie bitte die aktuelle Situation (Anzahl Speicher, Auslegung, Nutzung, etc.). 
(max. 300 Zeichen)</t>
  </si>
  <si>
    <t>Wenn ja, beschreiben Sie die aktuelle Situation. 
(max. 300 Zeichen)</t>
  </si>
  <si>
    <r>
      <t xml:space="preserve">Kurzbeschreibung der Leistungsposition 
</t>
    </r>
    <r>
      <rPr>
        <i/>
        <sz val="9"/>
        <color theme="1"/>
        <rFont val="Calibri"/>
        <family val="2"/>
      </rPr>
      <t>(Hinweis: die Kostenart "</t>
    </r>
    <r>
      <rPr>
        <i/>
        <u/>
        <sz val="9"/>
        <color theme="1"/>
        <rFont val="Calibri"/>
        <family val="2"/>
      </rPr>
      <t>Sonstige</t>
    </r>
    <r>
      <rPr>
        <i/>
        <sz val="9"/>
        <color theme="1"/>
        <rFont val="Calibri"/>
        <family val="2"/>
      </rPr>
      <t>" ist nur in Ausnahmefällen zu wählen und muss hier ausführlich und nachvollziehbar beschrieben werden).</t>
    </r>
  </si>
  <si>
    <t>Reiter Zusammenfassung</t>
  </si>
  <si>
    <t>Reiter Ausschreibungsschwerpunkt 1</t>
  </si>
  <si>
    <t>Reiter Ausschreibungsschwerpunkt 2</t>
  </si>
  <si>
    <t>Datum der Antragstellung</t>
  </si>
  <si>
    <t>Layoutzeile</t>
  </si>
  <si>
    <t>Layoutzelle</t>
  </si>
  <si>
    <t>Fehlermeldung offene Felder</t>
  </si>
  <si>
    <t>B23</t>
  </si>
  <si>
    <t>B34</t>
  </si>
  <si>
    <t xml:space="preserve"> </t>
  </si>
  <si>
    <t>Hinweis! Bitte befüllen Sie die Felder:</t>
  </si>
  <si>
    <t>Anfangsdatum</t>
  </si>
  <si>
    <t>Enddatum</t>
  </si>
  <si>
    <t>ZP</t>
  </si>
  <si>
    <t>Förderungsaktion</t>
  </si>
  <si>
    <t xml:space="preserve">Gemeinsame Energienutzung und Innovationen für eine optimierte Systemintegration 2026
</t>
  </si>
  <si>
    <t>Name des Projekts der gemeinsamen Energienutzung</t>
  </si>
  <si>
    <t>Erforderliche Antragsunterlagen</t>
  </si>
  <si>
    <t xml:space="preserve">Vollständig ausgefülltes Antragsformular </t>
  </si>
  <si>
    <t>Angebot/e bzw. Kostenvoranschläge über die wesentlichen Leistungen</t>
  </si>
  <si>
    <t>Vertrag oder Bevollmächtigung des Organisators</t>
  </si>
  <si>
    <t>Peer-2-Peer Vertrag</t>
  </si>
  <si>
    <t xml:space="preserve">X         </t>
  </si>
  <si>
    <t>Ist das Projekt der gemeinsamen Energienutzung auf vertraglicher Basis organisiert (Peer-2-Peer Vertrag)?</t>
  </si>
  <si>
    <t>Teilnehmende des Projekts der gemeinsamen Energienutzung</t>
  </si>
  <si>
    <t>Geburtsdatum</t>
  </si>
  <si>
    <t>Emailadresse</t>
  </si>
  <si>
    <t>Name Firma, Verein udgl.</t>
  </si>
  <si>
    <t>Firmenbuchnummer, Vereinsregisternummer udgl.</t>
  </si>
  <si>
    <t>Name Person</t>
  </si>
  <si>
    <r>
      <t xml:space="preserve">Hiermit wird bestätigt, dass die </t>
    </r>
    <r>
      <rPr>
        <b/>
        <sz val="10"/>
        <color theme="1"/>
        <rFont val="Calibri"/>
        <family val="2"/>
      </rPr>
      <t>gemeinsame Energienutzung im Projekt im Nahebereich</t>
    </r>
    <r>
      <rPr>
        <b/>
        <vertAlign val="superscript"/>
        <sz val="10"/>
        <color theme="1"/>
        <rFont val="Calibri"/>
        <family val="2"/>
      </rPr>
      <t>2</t>
    </r>
    <r>
      <rPr>
        <b/>
        <sz val="10"/>
        <color theme="1"/>
        <rFont val="Calibri"/>
        <family val="2"/>
      </rPr>
      <t xml:space="preserve"> stattfindet.</t>
    </r>
  </si>
  <si>
    <r>
      <t xml:space="preserve">Hiermit wird bestätigt, dass die </t>
    </r>
    <r>
      <rPr>
        <b/>
        <sz val="10"/>
        <rFont val="Calibri"/>
        <family val="2"/>
      </rPr>
      <t>Verpflichtungen zur transparenten Informationsgestaltung und Preisangabe in Erneuerbare-Energie-Gemeinschaften (EEG)</t>
    </r>
    <r>
      <rPr>
        <sz val="10"/>
        <rFont val="Calibri"/>
        <family val="2"/>
      </rPr>
      <t xml:space="preserve"> der Österreichischen Koordinationsstelle erfüllt werden.</t>
    </r>
  </si>
  <si>
    <t>Art des Projekts der gemeinsamen Energienutzung</t>
  </si>
  <si>
    <t>Ausschreibungsschwerpunkt 1: Erweiterung der Teilnehmer:innengruppen und Bewusstseinsbildung</t>
  </si>
  <si>
    <t>Ausschreibungsschwerpunkt 2: Digitalisierung und Flexibilisierung</t>
  </si>
  <si>
    <r>
      <t>Erfolgt die Antragstellung (vertreten) durch einen Organisator/eine Organisatorin?</t>
    </r>
    <r>
      <rPr>
        <b/>
        <vertAlign val="superscript"/>
        <sz val="10"/>
        <color theme="1"/>
        <rFont val="Calibri"/>
        <family val="2"/>
      </rPr>
      <t>1</t>
    </r>
  </si>
  <si>
    <t>Gemäß ElWG können Organisatoren bzw. Organisatorinnen mittels Vertrag oder Bevollmächtigung bestellt werden, um spezifische Aufgaben in einem Projekt der gemeinsamen Energienutzung übertragen zu bekommen (siehe Glossar bzw. § 68 Abs 2 ElWG).</t>
  </si>
  <si>
    <t>Vertrag oder Bevollmächtigung des Organisators bzw. der Organisatorin</t>
  </si>
  <si>
    <t xml:space="preserve">Gemeinsame Energienutzung über gemeinschaftliche Leitungsanlagen </t>
  </si>
  <si>
    <t xml:space="preserve">Gemeinsame Energienutzung im Lokalbereich </t>
  </si>
  <si>
    <t xml:space="preserve">Gemeinsame Energienutzung im Regionalbereich </t>
  </si>
  <si>
    <t>Zonenlevel</t>
  </si>
  <si>
    <t>Zone 1</t>
  </si>
  <si>
    <t>Zone 2</t>
  </si>
  <si>
    <t>Zone 3</t>
  </si>
  <si>
    <t>Zone 4</t>
  </si>
  <si>
    <t>Zone 5</t>
  </si>
  <si>
    <t>Straße Hausnummer;
PLZ Ort</t>
  </si>
  <si>
    <t>"Hinweis: Die geplanten Leistungen, die im Rahmen des Ausschreibungsschwerpunkts 1 zur Förderung eingereicht werden, sollen auch aus dem/den Angebot/en des qualifizierten Dienstleistenden hervorgehen."</t>
  </si>
  <si>
    <t>9.</t>
  </si>
  <si>
    <t>Möglichkeit zur Investition in gemeinschaftlich genutzte Anlagen</t>
  </si>
  <si>
    <t>Gibt es bereits Möglichkeiten für Mitglieder in gemeinschaftlich genutzte Infrastruktur zu investieren?</t>
  </si>
  <si>
    <t>Sind im Rahmen der Umsetzung Projekte geplant, die Investitionsmöglichkeiten in gemeinschaftlich genutzte Infrastruktur bieten?</t>
  </si>
  <si>
    <t>Hinweis: z.B. gemeinschaftlich nutzbare Erzeugungsanlagen oder Speicheranlagen etc.</t>
  </si>
  <si>
    <t>Gibt es bestehende Kommunikations- oder Bewusstseinsbildungsmaßnahmen, die die Möglichkeit durch bzw. Vorteile der Teilnahme an am Projekt der gemeinsamen Energienutzung aufzeigen und die Akzeptanz dafür steigern?</t>
  </si>
  <si>
    <t>Gibt es bestehende Anreize, die auf Verhaltensänderungen bei den Teilnehmenden am Projekt der gemeinsamen Energienutzung (zB. Lastverschiebungen, Bereitstellung von Flexibilitäten bzw. steuerbare Lasten etc.) abzielen?</t>
  </si>
  <si>
    <t>Sind im Rahmen der Projektumsetzung spezifische Anreizsetzungen geplant, die auf Verhaltensänderungen bei den Teilnehmenden abzielen?</t>
  </si>
  <si>
    <t>Werden im Projekt der gemeinsamen Energienutzung langfristige, stabile Energiepreise angeboten?</t>
  </si>
  <si>
    <t>X</t>
  </si>
  <si>
    <t>"Hinweis: Die geplanten Leistungen, die im Rahmen des Ausschreibungsschwerpunkts 2 zur Förderung eingereicht werden, sollen auch aus dem/den Angebot/en des qualifizierten Dienstleistenden hervorgehen."</t>
  </si>
  <si>
    <r>
      <rPr>
        <b/>
        <i/>
        <sz val="10"/>
        <color theme="1"/>
        <rFont val="Calibri"/>
        <family val="2"/>
      </rPr>
      <t xml:space="preserve">Hinweise: siehe dazu Leitfaden Gemeinsame Energienutzung und Innovationen für eine optimierte Systemintegration 2026 - Ausschreibungsschwerpunkt 1 - 3.2.3:
</t>
    </r>
    <r>
      <rPr>
        <i/>
        <sz val="10"/>
        <color theme="1"/>
        <rFont val="Calibri"/>
        <family val="2"/>
      </rPr>
      <t>Die Erfüllung von mindestens zwei der nachfolgenden Kriterien NACH der Projektumsetzung ist erforderlich, um die Formalanforderungen an die Förderwürdigkeit einer Projekteinreichung zu erreichen. Die Erfüllung der Kriterien wird zum Zeitpunkt der Antragstellung sowie auch noch einmal zum Zeitpunkt der Endabrechnung geprüft.</t>
    </r>
  </si>
  <si>
    <r>
      <rPr>
        <b/>
        <i/>
        <sz val="10"/>
        <color theme="1"/>
        <rFont val="Calibri"/>
        <family val="2"/>
      </rPr>
      <t xml:space="preserve">Hinweise: siehe dazu Leitfaden Gemeinsame Energienutzung und Innovationen für eine optimierte Systemintegration 2026 - Ausschreibungsschwerpunkt 1 - 3.3.3:
</t>
    </r>
    <r>
      <rPr>
        <i/>
        <sz val="10"/>
        <color theme="1"/>
        <rFont val="Calibri"/>
        <family val="2"/>
      </rPr>
      <t>Die Erfüllung von mindestens zwei der nachfolgenden Kriterien NACH der Projektumsetzung ist erforderlich, um die Formalanforderungen an die Förderwürdigkeit einer Projekteinreichung zu erreichen. Die Erfüllung der Kriterien wird zum Zeitpunkt der Antragstellung sowie auch noch einmal zum Zeitpunkt der Endabrechnung geprüft.</t>
    </r>
  </si>
  <si>
    <t>Gibt es bereits Bestrebungen zur individuellen bzw. gemeinschaftlichen Reduktion von Last- und Erzeugungsspitzen im Rahmen des Projekts der gemeinsamen Energienutzung?</t>
  </si>
  <si>
    <t>Sind Digitalisierungsmaßnahmen im Rahmen der Projektumsetzung geplant, die die Optimierung des Verbrauchsverhaltens der Teilnehmenden vorantreiben?</t>
  </si>
  <si>
    <t>Im Projekt der gemeinsamen Energienutzung ist zumindest eine Ladestation (privat, gemeinschaftlich nutzbar oder öffentlich) integriert?</t>
  </si>
  <si>
    <t>Sind im Rahmen der Projektumsetzung spezifische Bestrebungen geplant, um eine oder weitere Ladestationen im Projekt der gemeinsamen Energienutzung zu integrieren?</t>
  </si>
  <si>
    <t>Im Projekt der gemeinsamen Energienutzung ist zumindest eine Wärmepumpe bzw. eine integrierte lokale oder Quartierswärmelösung einbezogen?</t>
  </si>
  <si>
    <t>Sind im Rahmen der Projektumsetzung spezifische Bestrebungen geplant, um eine oder weitere Wärmepumpen bzw. integrierte lokale oder Quartierswärmelösungen in das Projekt der gemeinsamen Energienutzung einzubeziehen?</t>
  </si>
  <si>
    <r>
      <t xml:space="preserve">Hinweis zu Kosten: </t>
    </r>
    <r>
      <rPr>
        <i/>
        <sz val="10"/>
        <color theme="1"/>
        <rFont val="Calibri"/>
        <family val="2"/>
      </rPr>
      <t xml:space="preserve">Vordergründig können </t>
    </r>
    <r>
      <rPr>
        <i/>
        <u/>
        <sz val="10"/>
        <color theme="1"/>
        <rFont val="Calibri"/>
        <family val="2"/>
      </rPr>
      <t>immaterielle Kosten</t>
    </r>
    <r>
      <rPr>
        <i/>
        <sz val="10"/>
        <color theme="1"/>
        <rFont val="Calibri"/>
        <family val="2"/>
      </rPr>
      <t xml:space="preserve"> wie Beratungsleistungen einschließlich Planungsleistungen, Schulungs-, Vernetzungs- und Kommunikationsmaßnahmen, Maßnahmen zur Bewusstseinsbildung etc. die in direktem Zusammenhang mit der Weiterentwicklung des Projekts der gemeinsamen Energienutzung stehen, eingereicht werden. Weiters können Materialleistungen, die die Zielerreichung der Beratungsleistungen unterstützen und deren Wirkung optimieren (zb. einmalige Softwareanschaffungen, kleinere Hardwarekomponenten wie Smart Meter Adapter, Steuerungselemente, Sensoren etc.) eingereicht werden. Die Rechnungslegung hat stets an die antragstellende Person zu erfolgen</t>
    </r>
    <r>
      <rPr>
        <b/>
        <i/>
        <sz val="10"/>
        <color theme="1"/>
        <rFont val="Calibri"/>
        <family val="2"/>
      </rPr>
      <t>.</t>
    </r>
  </si>
  <si>
    <t>Im Projekt der gemeinsamen Energienutzung ist bereits mindestens ein intelligent genutzter und auf das Projekt der gemeinsamen Energienutzung abgestimmter Speicher integriert?</t>
  </si>
  <si>
    <t>Sind im Rahmen der Projektumsetzung spezifische Bestrebungen geplant, um einen oder weitere intelligent genutzte und auf das Projekt der gemeinsamen Energienutzung abgestimmte Speicher zu integrieren?</t>
  </si>
  <si>
    <t xml:space="preserve">Angabe der Gemeinschafts-ID: </t>
  </si>
  <si>
    <t>Angabe des Zonen-Levels:</t>
  </si>
  <si>
    <r>
      <t xml:space="preserve">Antragstellung im Rahmen des </t>
    </r>
    <r>
      <rPr>
        <b/>
        <sz val="20"/>
        <color rgb="FF0D539E"/>
        <rFont val="Calibri"/>
        <family val="2"/>
      </rPr>
      <t xml:space="preserve">Ausschreibungsschwerpunkts 1 </t>
    </r>
    <r>
      <rPr>
        <sz val="20"/>
        <color rgb="FF0D539E"/>
        <rFont val="Calibri"/>
        <family val="2"/>
      </rPr>
      <t xml:space="preserve">und/oder des </t>
    </r>
    <r>
      <rPr>
        <b/>
        <sz val="20"/>
        <color rgb="FF0D539E"/>
        <rFont val="Calibri"/>
        <family val="2"/>
      </rPr>
      <t>Ausschreibungsschwerpunkts 2</t>
    </r>
  </si>
  <si>
    <r>
      <rPr>
        <u/>
        <sz val="10"/>
        <rFont val="Calibri"/>
        <family val="2"/>
      </rPr>
      <t>Hinweis:</t>
    </r>
    <r>
      <rPr>
        <sz val="10"/>
        <rFont val="Calibri"/>
        <family val="2"/>
      </rPr>
      <t xml:space="preserve"> Für die Antragstellung im Rahmen des Ausschreibungsschwerpunkts 3 (Gemeinschaftlich genutzte Speicheranlagen) steht Ihnen ein eigenes Antragsformular zur Verfügung: siehe Antragsformular - Ausschreibungsschwerpunkt 3 auf www.umweltfoerderung.at/gemeinsame-energienutzung</t>
    </r>
  </si>
  <si>
    <t>2  Bestätigungen</t>
  </si>
  <si>
    <t>3  Angaben zum Projekt der gemeinsamen Energienutzung</t>
  </si>
  <si>
    <r>
      <rPr>
        <i/>
        <u/>
        <sz val="10"/>
        <rFont val="Calibri"/>
        <family val="2"/>
      </rPr>
      <t xml:space="preserve">Hinweis: </t>
    </r>
    <r>
      <rPr>
        <i/>
        <sz val="10"/>
        <rFont val="Calibri"/>
        <family val="2"/>
      </rPr>
      <t>die Gemeinschafts-ID besteht aus 33-Stellen und beginnt immer mit AT...
Weitere Informationen zur Gemeinschafts-ID finden Sie im Glossar.</t>
    </r>
  </si>
  <si>
    <r>
      <rPr>
        <i/>
        <u/>
        <sz val="10"/>
        <rFont val="Calibri"/>
        <family val="2"/>
      </rPr>
      <t xml:space="preserve">Hinweis: </t>
    </r>
    <r>
      <rPr>
        <i/>
        <sz val="10"/>
        <rFont val="Calibri"/>
        <family val="2"/>
      </rPr>
      <t>Weitere Informationen zum Zonen-Level finden Sie im Glossar.</t>
    </r>
  </si>
  <si>
    <t>4  Angaben zur Antragstellung</t>
  </si>
  <si>
    <r>
      <rPr>
        <i/>
        <u/>
        <sz val="10"/>
        <color theme="1"/>
        <rFont val="Calibri"/>
        <family val="2"/>
      </rPr>
      <t xml:space="preserve">Hinweis: </t>
    </r>
    <r>
      <rPr>
        <i/>
        <sz val="10"/>
        <color theme="1"/>
        <rFont val="Calibri"/>
        <family val="2"/>
      </rPr>
      <t>es kann ein Schwerpunkt oder es können beide Schwerpunkte ausgewählt werden - die Beschreibung der geplanten Inhalte und Erfüllung der Auswahlkriterien erfolgt in den weiteren Tabellenblättern  (Aussschreibungsschwerpunkt 1 bzw. Ausschreibungsschwerpunkt 2)</t>
    </r>
  </si>
  <si>
    <t>1  Angaben zur förderungswerbenden Person</t>
  </si>
  <si>
    <t>5  Angaben zur Umsatzsteuer der förderungswerbenden Person:</t>
  </si>
  <si>
    <t>6  Nennung der teilnehmenden Personen am Peer-2-Peer Vertrag:</t>
  </si>
  <si>
    <t>1  Leistungsverzeichnis (Kostenkalkulation):</t>
  </si>
  <si>
    <t>2  Kriterien zur Erreichung sozialer Innovationen im Projekt der gemeinsamen Energienutzung:</t>
  </si>
  <si>
    <t>2  Kriterien zur Umsetzung technologischer Innovationen im Projekt der gemeinsamen Energienutzung:</t>
  </si>
  <si>
    <t>3  Erforderliche Antragsunterlagen für die Einreichung:</t>
  </si>
  <si>
    <t>"Gemeinsame Energienutzung über gemeinschaftliche Leitungsanlagen"</t>
  </si>
  <si>
    <t>"Gemeinsame Energienutzung im Regionalbereich"</t>
  </si>
  <si>
    <t>"Gemeinsame Energienutzung im Lokalbereich"</t>
  </si>
  <si>
    <t>Gemeinsame Energienutzung über gemeinschaftliche Leitungsanlagen</t>
  </si>
  <si>
    <t>Gemeinsame Energienutzung im Lokalbereich</t>
  </si>
  <si>
    <t>Gemeinsame Energienutzung im Regionalbereich</t>
  </si>
  <si>
    <t>B24</t>
  </si>
  <si>
    <t>B25</t>
  </si>
  <si>
    <t>B26</t>
  </si>
  <si>
    <t>B31</t>
  </si>
  <si>
    <t>B32</t>
  </si>
  <si>
    <t>B33</t>
  </si>
  <si>
    <t>B35</t>
  </si>
  <si>
    <t>B37</t>
  </si>
  <si>
    <t>B38</t>
  </si>
  <si>
    <t>B43</t>
  </si>
  <si>
    <t>B44</t>
  </si>
  <si>
    <t>B48</t>
  </si>
  <si>
    <t>Es sind alle erforderlichen Felder befüllt.</t>
  </si>
  <si>
    <t>Zusammenfassung:</t>
  </si>
  <si>
    <t>optional</t>
  </si>
  <si>
    <t>B11</t>
  </si>
  <si>
    <t>B12</t>
  </si>
  <si>
    <t>B13</t>
  </si>
  <si>
    <t>B14</t>
  </si>
  <si>
    <t>B16</t>
  </si>
  <si>
    <t>B17</t>
  </si>
  <si>
    <t>vollständig?</t>
  </si>
  <si>
    <t>Fehlende Felder</t>
  </si>
  <si>
    <r>
      <t xml:space="preserve">Gemeinsame Energienutzung </t>
    </r>
    <r>
      <rPr>
        <b/>
        <sz val="10"/>
        <color theme="1"/>
        <rFont val="Calibri"/>
        <family val="2"/>
      </rPr>
      <t>im Nahebereich</t>
    </r>
    <r>
      <rPr>
        <sz val="10"/>
        <color theme="1"/>
        <rFont val="Calibri"/>
        <family val="2"/>
      </rPr>
      <t xml:space="preserve"> liegt vor, wenn die Verbrauchsanlagen der teilnehmenden Netzbenutzende mit den Stromerzeugungsanlagen ausschließlich über </t>
    </r>
    <r>
      <rPr>
        <b/>
        <sz val="10"/>
        <color theme="1"/>
        <rFont val="Calibri"/>
        <family val="2"/>
      </rPr>
      <t>gemeinschaftliche Leitungsanlagen</t>
    </r>
    <r>
      <rPr>
        <sz val="10"/>
        <color theme="1"/>
        <rFont val="Calibri"/>
        <family val="2"/>
      </rPr>
      <t xml:space="preserve">, das </t>
    </r>
    <r>
      <rPr>
        <b/>
        <sz val="10"/>
        <color theme="1"/>
        <rFont val="Calibri"/>
        <family val="2"/>
      </rPr>
      <t>Niederspannungs-Verteilernetz</t>
    </r>
    <r>
      <rPr>
        <sz val="10"/>
        <color theme="1"/>
        <rFont val="Calibri"/>
        <family val="2"/>
      </rPr>
      <t xml:space="preserve"> (Lokalbereich) oder das </t>
    </r>
    <r>
      <rPr>
        <b/>
        <sz val="10"/>
        <color theme="1"/>
        <rFont val="Calibri"/>
        <family val="2"/>
      </rPr>
      <t>Mittelspannungsnetz</t>
    </r>
    <r>
      <rPr>
        <sz val="10"/>
        <color theme="1"/>
        <rFont val="Calibri"/>
        <family val="2"/>
      </rPr>
      <t xml:space="preserve"> (Regionalbereich) verbunden sind (vgl.§ 70 Abs 6 Z 1-4 ElWG).</t>
    </r>
  </si>
  <si>
    <r>
      <t xml:space="preserve">Hiermit wird bestätigt, dass das </t>
    </r>
    <r>
      <rPr>
        <b/>
        <sz val="10"/>
        <color theme="1"/>
        <rFont val="Calibri"/>
        <family val="2"/>
      </rPr>
      <t>Projekt der gemeinsamen Energienutzung aktiv und in Betrieb ist.</t>
    </r>
  </si>
  <si>
    <r>
      <t xml:space="preserve">Hiermit wird bestätigt, dass die </t>
    </r>
    <r>
      <rPr>
        <b/>
        <sz val="10"/>
        <color theme="1"/>
        <rFont val="Calibri"/>
        <family val="2"/>
      </rPr>
      <t>Bereitschaft zur Aufnahme neuer Teilnehmender</t>
    </r>
    <r>
      <rPr>
        <sz val="10"/>
        <color theme="1"/>
        <rFont val="Calibri"/>
        <family val="2"/>
      </rPr>
      <t xml:space="preserve"> besteht. </t>
    </r>
  </si>
  <si>
    <t>Hinweis: Die Mindestzahl der Teilnehmenden muss zum Zeitpunkt (Datum) der Antragstellung vorliegen.</t>
  </si>
  <si>
    <t>Hinweis: Sofern die Umsatzsteuer nachweislich tatsächlich und endgültig von der förderungswerbenden Person zu tragen ist, somit für Sie keine Vorsteuerabzugsberechtigung besteht, kann sie als förderbarer Kostenbestandteil berücksichtigt werden.</t>
  </si>
  <si>
    <r>
      <t xml:space="preserve">Hinweis zu Kosten: </t>
    </r>
    <r>
      <rPr>
        <i/>
        <sz val="10"/>
        <color theme="1"/>
        <rFont val="Calibri"/>
        <family val="2"/>
      </rPr>
      <t xml:space="preserve">Vordergründig sind </t>
    </r>
    <r>
      <rPr>
        <i/>
        <u/>
        <sz val="10"/>
        <color theme="1"/>
        <rFont val="Calibri"/>
        <family val="2"/>
      </rPr>
      <t xml:space="preserve">immaterielle Kosten </t>
    </r>
    <r>
      <rPr>
        <i/>
        <sz val="10"/>
        <color theme="1"/>
        <rFont val="Calibri"/>
        <family val="2"/>
      </rPr>
      <t xml:space="preserve">wie Beratungsleistungen einschließlich Schulungs-, Vernetzungs- und Kommunikationsmaßnahmen, Maßnahmen zur Bewusstseinsbildung etc., die in direktem Zusammenhang mit der Weiterentwicklung des Projekts der gemeinsamen Energienutzung - gemäß den Zielen der Programmausschreibung - stehen. Gegebenenfalls können in Ergänzung zu den immateriellen Leistungen auch Kosten für Anschaffungen/einmalige Ausgaben (Raummiete, Druckkosten etc.) eingereicht werden. Die Rechnungslegung hat stets an die förderungsnehmende Person zu erfolgen. </t>
    </r>
  </si>
  <si>
    <t>Hinweis: zB. durch Sozialtarife, das Aussetzen von Mitgliedsbeiträgen für energiearme Haushalte, Stromspenden an solidarische Initiativen, sonstige Kooperationen mit sozialen Einrichtungen/Organisationen etc.</t>
  </si>
  <si>
    <t>Sind im Rahmen der Projektumsetzung Maßnahmen geplant, durch die gemeinschaftliche Infrastruktur aufgebaut wird?</t>
  </si>
  <si>
    <r>
      <rPr>
        <u/>
        <sz val="10"/>
        <rFont val="Calibri"/>
        <family val="2"/>
      </rPr>
      <t>Hinweis:</t>
    </r>
    <r>
      <rPr>
        <sz val="10"/>
        <rFont val="Calibri"/>
        <family val="2"/>
      </rPr>
      <t xml:space="preserve"> Um formal vollständig einzureichen, müssen alle Felder des vorliegenden Formulars vollständig ausgefüllt sein. Die Antragstellung erfolgt online unter </t>
    </r>
    <r>
      <rPr>
        <b/>
        <sz val="10"/>
        <color rgb="FF008561"/>
        <rFont val="Calibri"/>
        <family val="2"/>
      </rPr>
      <t>www.umweltfoerderung.at/gemeinsame-energienutzung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</si>
</sst>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d/mm/yyyy;@"/>
    <numFmt numFmtId="165" formatCode="yyyy\-mm\-dd;@"/>
  </numFmts>
  <fonts count="36" x14ac:knownFonts="1">
    <font>
      <sz val="11"/>
      <color theme="1"/>
      <name val="Calibri"/>
      <family val="2"/>
    </font>
    <font>
      <sz val="10"/>
      <color theme="1"/>
      <name val="Arial"/>
      <family val="2"/>
    </font>
    <font>
      <b/>
      <sz val="11"/>
      <color theme="1"/>
      <name val="Calibri"/>
      <family val="2"/>
    </font>
    <font>
      <u/>
      <sz val="11"/>
      <color theme="10"/>
      <name val="Calibri"/>
      <family val="2"/>
    </font>
    <font>
      <sz val="8"/>
      <name val="Calibri"/>
      <family val="2"/>
    </font>
    <font>
      <i/>
      <sz val="11"/>
      <color theme="1"/>
      <name val="Calibri"/>
      <family val="2"/>
    </font>
    <font>
      <sz val="18"/>
      <name val="Calibri"/>
      <family val="2"/>
    </font>
    <font>
      <sz val="10"/>
      <color theme="1"/>
      <name val="Calibri"/>
      <family val="2"/>
    </font>
    <font>
      <b/>
      <sz val="10"/>
      <color theme="1"/>
      <name val="Calibri"/>
      <family val="2"/>
    </font>
    <font>
      <b/>
      <sz val="10"/>
      <name val="Calibri"/>
      <family val="2"/>
    </font>
    <font>
      <i/>
      <sz val="10"/>
      <color theme="1"/>
      <name val="Calibri"/>
      <family val="2"/>
    </font>
    <font>
      <b/>
      <i/>
      <sz val="10"/>
      <color theme="1"/>
      <name val="Calibri"/>
      <family val="2"/>
    </font>
    <font>
      <sz val="11"/>
      <color rgb="FFFF0000"/>
      <name val="Calibri"/>
      <family val="2"/>
    </font>
    <font>
      <b/>
      <sz val="9"/>
      <color theme="1"/>
      <name val="Calibri"/>
      <family val="2"/>
    </font>
    <font>
      <sz val="10"/>
      <name val="Calibri"/>
      <family val="2"/>
    </font>
    <font>
      <sz val="10"/>
      <color rgb="FFFF0000"/>
      <name val="Calibri"/>
      <family val="2"/>
    </font>
    <font>
      <i/>
      <sz val="9"/>
      <color theme="1"/>
      <name val="Calibri"/>
      <family val="2"/>
    </font>
    <font>
      <i/>
      <u/>
      <sz val="9"/>
      <color theme="1"/>
      <name val="Calibri"/>
      <family val="2"/>
    </font>
    <font>
      <sz val="20"/>
      <color rgb="FF0D539E"/>
      <name val="Calibri"/>
      <family val="2"/>
    </font>
    <font>
      <b/>
      <sz val="10"/>
      <color theme="0"/>
      <name val="Calibri"/>
      <family val="2"/>
    </font>
    <font>
      <b/>
      <sz val="16"/>
      <color theme="0"/>
      <name val="Calibri"/>
      <family val="2"/>
    </font>
    <font>
      <sz val="10"/>
      <color indexed="23"/>
      <name val="Calibri"/>
      <family val="2"/>
    </font>
    <font>
      <sz val="11"/>
      <color theme="0"/>
      <name val="Calibri"/>
      <family val="2"/>
    </font>
    <font>
      <sz val="10"/>
      <color theme="0"/>
      <name val="Calibri"/>
      <family val="2"/>
    </font>
    <font>
      <b/>
      <vertAlign val="superscript"/>
      <sz val="10"/>
      <color theme="1"/>
      <name val="Calibri"/>
      <family val="2"/>
    </font>
    <font>
      <vertAlign val="superscript"/>
      <sz val="10"/>
      <color theme="1"/>
      <name val="Calibri"/>
      <family val="2"/>
    </font>
    <font>
      <i/>
      <u/>
      <sz val="10"/>
      <color theme="1"/>
      <name val="Calibri"/>
      <family val="2"/>
    </font>
    <font>
      <i/>
      <sz val="10"/>
      <color rgb="FFFF0000"/>
      <name val="Calibri"/>
      <family val="2"/>
    </font>
    <font>
      <b/>
      <sz val="20"/>
      <color rgb="FF0D539E"/>
      <name val="Calibri"/>
      <family val="2"/>
    </font>
    <font>
      <u/>
      <sz val="10"/>
      <name val="Calibri"/>
      <family val="2"/>
    </font>
    <font>
      <i/>
      <sz val="10"/>
      <name val="Calibri"/>
      <family val="2"/>
    </font>
    <font>
      <i/>
      <u/>
      <sz val="10"/>
      <name val="Calibri"/>
      <family val="2"/>
    </font>
    <font>
      <u/>
      <sz val="10"/>
      <color theme="1"/>
      <name val="Calibri"/>
      <family val="2"/>
    </font>
    <font>
      <b/>
      <sz val="10"/>
      <color rgb="FFFF0000"/>
      <name val="Calibri"/>
      <family val="2"/>
    </font>
    <font>
      <b/>
      <sz val="10"/>
      <color rgb="FF008561"/>
      <name val="Calibri"/>
      <family val="2"/>
    </font>
    <font>
      <sz val="10"/>
      <color rgb="FF505050"/>
      <name val="Calibri"/>
      <family val="2"/>
    </font>
  </fonts>
  <fills count="10">
    <fill>
      <patternFill patternType="none"/>
    </fill>
    <fill>
      <patternFill patternType="gray125"/>
    </fill>
    <fill>
      <patternFill patternType="solid">
        <fgColor theme="0"/>
        <bgColor indexed="64"/>
      </patternFill>
    </fill>
    <fill>
      <patternFill patternType="solid">
        <fgColor rgb="FFDDEAFF"/>
        <bgColor indexed="64"/>
      </patternFill>
    </fill>
    <fill>
      <patternFill patternType="solid">
        <fgColor theme="3" tint="0.89996032593768116"/>
        <bgColor indexed="64"/>
      </patternFill>
    </fill>
    <fill>
      <patternFill patternType="solid">
        <fgColor theme="0" tint="-0.14996795556505021"/>
        <bgColor indexed="64"/>
      </patternFill>
    </fill>
    <fill>
      <patternFill patternType="solid">
        <fgColor theme="0" tint="-4.9958800012207406E-2"/>
        <bgColor indexed="64"/>
      </patternFill>
    </fill>
    <fill>
      <patternFill patternType="solid">
        <fgColor rgb="FF0D539E"/>
        <bgColor indexed="64"/>
      </patternFill>
    </fill>
    <fill>
      <patternFill patternType="solid">
        <fgColor rgb="FFFFFF00"/>
        <bgColor indexed="64"/>
      </patternFill>
    </fill>
    <fill>
      <patternFill patternType="solid">
        <fgColor theme="9" tint="0.79995117038483843"/>
        <bgColor indexed="64"/>
      </patternFill>
    </fill>
  </fills>
  <borders count="24">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diagonal/>
    </border>
    <border>
      <left style="medium">
        <color auto="1"/>
      </left>
      <right style="medium">
        <color auto="1"/>
      </right>
      <top style="medium">
        <color auto="1"/>
      </top>
      <bottom style="medium">
        <color auto="1"/>
      </bottom>
      <diagonal/>
    </border>
    <border>
      <left/>
      <right style="hair">
        <color auto="1"/>
      </right>
      <top style="hair">
        <color auto="1"/>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bottom/>
      <diagonal/>
    </border>
    <border>
      <left style="hair">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hair">
        <color auto="1"/>
      </top>
      <bottom style="hair">
        <color auto="1"/>
      </bottom>
      <diagonal/>
    </border>
    <border>
      <left/>
      <right/>
      <top style="hair">
        <color auto="1"/>
      </top>
      <bottom/>
      <diagonal/>
    </border>
    <border>
      <left style="thin">
        <color theme="4" tint="0.39997558519241921"/>
      </left>
      <right/>
      <top style="hair">
        <color auto="1"/>
      </top>
      <bottom/>
      <diagonal/>
    </border>
    <border>
      <left style="thin">
        <color theme="4" tint="0.39997558519241921"/>
      </left>
      <right/>
      <top style="hair">
        <color auto="1"/>
      </top>
      <bottom style="hair">
        <color auto="1"/>
      </bottom>
      <diagonal/>
    </border>
  </borders>
  <cellStyleXfs count="2">
    <xf numFmtId="0" fontId="0" fillId="0" borderId="0"/>
    <xf numFmtId="0" fontId="3" fillId="0" borderId="0" applyNumberFormat="0" applyFill="0" applyBorder="0" applyAlignment="0" applyProtection="0"/>
  </cellStyleXfs>
  <cellXfs count="166">
    <xf numFmtId="0" fontId="0" fillId="0" borderId="0" xfId="0"/>
    <xf numFmtId="0" fontId="22" fillId="2" borderId="0" xfId="0" applyFont="1" applyFill="1"/>
    <xf numFmtId="0" fontId="0" fillId="2" borderId="0" xfId="0" applyFill="1"/>
    <xf numFmtId="0" fontId="0" fillId="2" borderId="0" xfId="0" applyFill="1" applyAlignment="1">
      <alignment wrapText="1"/>
    </xf>
    <xf numFmtId="0" fontId="7" fillId="2" borderId="0" xfId="0" applyFont="1" applyFill="1"/>
    <xf numFmtId="4" fontId="14" fillId="3" borderId="1" xfId="0" applyNumberFormat="1" applyFont="1" applyFill="1" applyBorder="1" applyAlignment="1" applyProtection="1">
      <alignment horizontal="center" vertical="center"/>
      <protection locked="0"/>
    </xf>
    <xf numFmtId="0" fontId="7" fillId="0" borderId="0" xfId="0" applyFont="1"/>
    <xf numFmtId="0" fontId="0" fillId="4" borderId="1" xfId="0" applyFill="1" applyBorder="1" applyAlignment="1" applyProtection="1">
      <alignment vertical="center" wrapText="1"/>
      <protection locked="0"/>
    </xf>
    <xf numFmtId="0" fontId="7" fillId="4" borderId="1" xfId="0" applyFont="1" applyFill="1" applyBorder="1" applyAlignment="1" applyProtection="1">
      <alignment horizontal="center" vertical="center"/>
      <protection locked="0"/>
    </xf>
    <xf numFmtId="0" fontId="7" fillId="4" borderId="1" xfId="0" applyFont="1" applyFill="1" applyBorder="1" applyAlignment="1" applyProtection="1">
      <alignment horizontal="left" vertical="top" wrapText="1"/>
      <protection locked="0"/>
    </xf>
    <xf numFmtId="0" fontId="0" fillId="2" borderId="0" xfId="0" applyFill="1" applyAlignment="1">
      <alignment vertical="center"/>
    </xf>
    <xf numFmtId="0" fontId="7" fillId="0" borderId="0" xfId="0" applyFont="1" applyAlignment="1">
      <alignment horizontal="left" vertical="center"/>
    </xf>
    <xf numFmtId="0" fontId="7" fillId="0" borderId="0" xfId="0" applyFont="1" applyAlignment="1">
      <alignment horizontal="left"/>
    </xf>
    <xf numFmtId="0" fontId="0" fillId="4" borderId="1" xfId="0" applyFill="1" applyBorder="1" applyAlignment="1" applyProtection="1">
      <alignment vertical="center"/>
      <protection locked="0"/>
    </xf>
    <xf numFmtId="4" fontId="0" fillId="4" borderId="1" xfId="0" applyNumberFormat="1" applyFill="1" applyBorder="1" applyAlignment="1" applyProtection="1">
      <alignment vertical="center"/>
      <protection locked="0"/>
    </xf>
    <xf numFmtId="0" fontId="0" fillId="4" borderId="2" xfId="0" applyFill="1" applyBorder="1" applyAlignment="1" applyProtection="1">
      <alignment horizontal="center" vertical="center" wrapText="1"/>
      <protection locked="0"/>
    </xf>
    <xf numFmtId="0" fontId="0" fillId="4" borderId="3" xfId="0" applyFill="1" applyBorder="1" applyAlignment="1" applyProtection="1">
      <alignment vertical="center"/>
      <protection locked="0"/>
    </xf>
    <xf numFmtId="0" fontId="0" fillId="4" borderId="3" xfId="0" applyFill="1" applyBorder="1" applyAlignment="1" applyProtection="1">
      <alignment vertical="center" wrapText="1"/>
      <protection locked="0"/>
    </xf>
    <xf numFmtId="4" fontId="0" fillId="4" borderId="3" xfId="0" applyNumberFormat="1" applyFill="1" applyBorder="1" applyAlignment="1" applyProtection="1">
      <alignment vertical="center"/>
      <protection locked="0"/>
    </xf>
    <xf numFmtId="0" fontId="0" fillId="4" borderId="4" xfId="0" applyFill="1" applyBorder="1" applyAlignment="1" applyProtection="1">
      <alignment horizontal="center" vertical="center" wrapText="1"/>
      <protection locked="0"/>
    </xf>
    <xf numFmtId="0" fontId="14" fillId="3" borderId="1" xfId="0"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left" vertical="top" wrapText="1"/>
      <protection locked="0"/>
    </xf>
    <xf numFmtId="164" fontId="14" fillId="3" borderId="1" xfId="0" applyNumberFormat="1" applyFont="1" applyFill="1" applyBorder="1" applyAlignment="1" applyProtection="1">
      <alignment horizontal="center" vertical="center"/>
      <protection locked="0"/>
    </xf>
    <xf numFmtId="165" fontId="7" fillId="0" borderId="0" xfId="0" applyNumberFormat="1" applyFont="1"/>
    <xf numFmtId="0" fontId="7" fillId="0" borderId="5" xfId="0" applyFont="1" applyBorder="1"/>
    <xf numFmtId="0" fontId="0" fillId="2" borderId="0" xfId="0" applyFill="1" applyProtection="1">
      <protection locked="0"/>
    </xf>
    <xf numFmtId="0" fontId="7" fillId="2" borderId="6" xfId="0" applyFont="1" applyFill="1" applyBorder="1" applyAlignment="1">
      <alignment horizontal="right" vertical="center" wrapText="1"/>
    </xf>
    <xf numFmtId="0" fontId="13" fillId="5" borderId="8" xfId="0" applyFont="1" applyFill="1" applyBorder="1" applyAlignment="1">
      <alignment horizontal="center" vertical="center" wrapText="1"/>
    </xf>
    <xf numFmtId="0" fontId="12" fillId="2" borderId="0" xfId="0" applyFont="1" applyFill="1" applyAlignment="1">
      <alignment vertical="center"/>
    </xf>
    <xf numFmtId="0" fontId="10" fillId="2" borderId="0" xfId="0" applyFont="1" applyFill="1"/>
    <xf numFmtId="0" fontId="8" fillId="2" borderId="0" xfId="0" applyFont="1" applyFill="1" applyAlignment="1">
      <alignment horizontal="right"/>
    </xf>
    <xf numFmtId="4" fontId="8" fillId="5" borderId="1" xfId="0" applyNumberFormat="1" applyFont="1" applyFill="1" applyBorder="1"/>
    <xf numFmtId="0" fontId="2" fillId="5" borderId="0" xfId="0" applyFont="1" applyFill="1" applyAlignment="1">
      <alignment horizontal="right"/>
    </xf>
    <xf numFmtId="0" fontId="8" fillId="5" borderId="0" xfId="0" applyFont="1" applyFill="1"/>
    <xf numFmtId="0" fontId="7" fillId="5" borderId="0" xfId="0" applyFont="1" applyFill="1"/>
    <xf numFmtId="0" fontId="5" fillId="2" borderId="0" xfId="0" applyFont="1" applyFill="1" applyAlignment="1">
      <alignment horizontal="center" vertical="center" wrapText="1"/>
    </xf>
    <xf numFmtId="0" fontId="2" fillId="2" borderId="0" xfId="0" applyFont="1" applyFill="1"/>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4" fontId="8" fillId="2" borderId="0" xfId="0" applyNumberFormat="1" applyFont="1" applyFill="1" applyAlignment="1">
      <alignment horizontal="center"/>
    </xf>
    <xf numFmtId="0" fontId="2" fillId="5" borderId="0" xfId="0" applyFont="1" applyFill="1"/>
    <xf numFmtId="0" fontId="0" fillId="5" borderId="0" xfId="0" applyFill="1"/>
    <xf numFmtId="0" fontId="7" fillId="2" borderId="6" xfId="0" applyFont="1" applyFill="1" applyBorder="1" applyAlignment="1">
      <alignment horizontal="left" vertical="center" wrapText="1"/>
    </xf>
    <xf numFmtId="0" fontId="1" fillId="9" borderId="12" xfId="0" applyFont="1" applyFill="1" applyBorder="1"/>
    <xf numFmtId="0" fontId="7" fillId="9" borderId="13" xfId="0" applyFont="1" applyFill="1" applyBorder="1"/>
    <xf numFmtId="0" fontId="7" fillId="9" borderId="14" xfId="0" applyFont="1" applyFill="1" applyBorder="1"/>
    <xf numFmtId="0" fontId="1" fillId="9" borderId="15" xfId="0" applyFont="1" applyFill="1" applyBorder="1"/>
    <xf numFmtId="0" fontId="7" fillId="9" borderId="0" xfId="0" applyFont="1" applyFill="1"/>
    <xf numFmtId="0" fontId="7" fillId="9" borderId="16" xfId="0" applyFont="1" applyFill="1" applyBorder="1"/>
    <xf numFmtId="0" fontId="7" fillId="9" borderId="17" xfId="0" applyFont="1" applyFill="1" applyBorder="1"/>
    <xf numFmtId="0" fontId="7" fillId="9" borderId="18" xfId="0" applyFont="1" applyFill="1" applyBorder="1"/>
    <xf numFmtId="0" fontId="7" fillId="9" borderId="19" xfId="0" applyFont="1" applyFill="1" applyBorder="1"/>
    <xf numFmtId="0" fontId="7" fillId="8" borderId="0" xfId="0" applyFont="1" applyFill="1"/>
    <xf numFmtId="0" fontId="7" fillId="2" borderId="20" xfId="0" applyFont="1" applyFill="1" applyBorder="1" applyAlignment="1">
      <alignment horizontal="right" vertical="center" wrapText="1" indent="1"/>
    </xf>
    <xf numFmtId="0" fontId="7" fillId="2" borderId="6" xfId="0" applyFont="1" applyFill="1" applyBorder="1" applyAlignment="1">
      <alignment horizontal="right" vertical="center" wrapText="1" indent="1"/>
    </xf>
    <xf numFmtId="164" fontId="14" fillId="3" borderId="1" xfId="0" applyNumberFormat="1" applyFont="1" applyFill="1" applyBorder="1" applyAlignment="1" applyProtection="1">
      <alignment horizontal="center" vertical="center" wrapText="1"/>
      <protection locked="0"/>
    </xf>
    <xf numFmtId="0" fontId="0" fillId="2" borderId="0" xfId="0" applyFill="1" applyAlignment="1">
      <alignment horizontal="right"/>
    </xf>
    <xf numFmtId="0" fontId="7" fillId="2" borderId="0" xfId="0" applyFont="1" applyFill="1" applyAlignment="1">
      <alignment horizontal="left" vertical="center" wrapText="1"/>
    </xf>
    <xf numFmtId="0" fontId="7" fillId="2" borderId="6" xfId="0" applyFont="1" applyFill="1" applyBorder="1" applyAlignment="1" applyProtection="1">
      <alignment horizontal="center" vertical="center" wrapText="1"/>
      <protection locked="0"/>
    </xf>
    <xf numFmtId="0" fontId="19" fillId="7" borderId="0" xfId="0" applyFont="1" applyFill="1" applyAlignment="1">
      <alignment vertical="center"/>
    </xf>
    <xf numFmtId="0" fontId="7" fillId="2" borderId="1" xfId="0" applyFont="1" applyFill="1" applyBorder="1" applyAlignment="1">
      <alignment horizontal="left" vertical="center" wrapText="1"/>
    </xf>
    <xf numFmtId="0" fontId="0" fillId="2" borderId="0" xfId="0" applyFill="1" applyAlignment="1">
      <alignment horizontal="right" indent="1"/>
    </xf>
    <xf numFmtId="0" fontId="13" fillId="5" borderId="7" xfId="0" applyFont="1" applyFill="1" applyBorder="1" applyAlignment="1">
      <alignment horizontal="center" vertical="center"/>
    </xf>
    <xf numFmtId="0" fontId="13" fillId="5" borderId="8" xfId="0" applyFont="1" applyFill="1" applyBorder="1" applyAlignment="1">
      <alignment horizontal="center" vertical="center"/>
    </xf>
    <xf numFmtId="0" fontId="13" fillId="5" borderId="9" xfId="0" applyFont="1" applyFill="1" applyBorder="1" applyAlignment="1">
      <alignment horizontal="center" vertical="center" wrapText="1"/>
    </xf>
    <xf numFmtId="4" fontId="2" fillId="2" borderId="0" xfId="0" applyNumberFormat="1" applyFont="1" applyFill="1"/>
    <xf numFmtId="0" fontId="32" fillId="0" borderId="0" xfId="0" applyFont="1"/>
    <xf numFmtId="0" fontId="18" fillId="2" borderId="0" xfId="0" applyFont="1" applyFill="1" applyAlignment="1">
      <alignment horizontal="left" vertical="top" wrapText="1"/>
    </xf>
    <xf numFmtId="0" fontId="21" fillId="2" borderId="0" xfId="0" applyFont="1" applyFill="1" applyAlignment="1">
      <alignment vertical="top"/>
    </xf>
    <xf numFmtId="0" fontId="14" fillId="0" borderId="0" xfId="1" applyFont="1" applyAlignment="1" applyProtection="1">
      <alignment vertical="center"/>
    </xf>
    <xf numFmtId="0" fontId="14" fillId="0" borderId="0" xfId="1" applyFont="1" applyAlignment="1" applyProtection="1">
      <alignment vertical="center" wrapText="1"/>
    </xf>
    <xf numFmtId="0" fontId="8" fillId="2" borderId="1" xfId="0" applyFont="1" applyFill="1" applyBorder="1" applyAlignment="1">
      <alignment horizontal="right" vertical="center"/>
    </xf>
    <xf numFmtId="0" fontId="8" fillId="2"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5" fillId="2" borderId="1" xfId="0" applyFont="1" applyFill="1" applyBorder="1" applyAlignment="1">
      <alignment horizontal="right" vertical="center" wrapText="1"/>
    </xf>
    <xf numFmtId="0" fontId="25" fillId="2" borderId="1" xfId="0" applyFont="1" applyFill="1" applyBorder="1" applyAlignment="1">
      <alignment horizontal="right" vertical="center"/>
    </xf>
    <xf numFmtId="0" fontId="8" fillId="2" borderId="8" xfId="0" applyFont="1" applyFill="1" applyBorder="1" applyAlignment="1">
      <alignment horizontal="right" vertical="center" wrapText="1"/>
    </xf>
    <xf numFmtId="0" fontId="7" fillId="2" borderId="1" xfId="0" applyFont="1" applyFill="1" applyBorder="1" applyAlignment="1">
      <alignment horizontal="right"/>
    </xf>
    <xf numFmtId="0" fontId="8" fillId="0" borderId="1" xfId="0" applyFont="1" applyBorder="1" applyAlignment="1">
      <alignment horizontal="right" vertical="center"/>
    </xf>
    <xf numFmtId="0" fontId="7" fillId="2" borderId="1" xfId="0" applyFont="1" applyFill="1" applyBorder="1" applyAlignment="1">
      <alignment horizontal="right" vertical="center"/>
    </xf>
    <xf numFmtId="0" fontId="8" fillId="6" borderId="6" xfId="0" applyFont="1" applyFill="1" applyBorder="1" applyAlignment="1">
      <alignment horizontal="center" vertical="center" wrapText="1"/>
    </xf>
    <xf numFmtId="0" fontId="7" fillId="5" borderId="6" xfId="0" applyFont="1" applyFill="1" applyBorder="1" applyAlignment="1">
      <alignment vertical="center"/>
    </xf>
    <xf numFmtId="0" fontId="0" fillId="2" borderId="0" xfId="0" applyFill="1" applyAlignment="1" applyProtection="1">
      <alignment wrapText="1"/>
      <protection locked="0"/>
    </xf>
    <xf numFmtId="0" fontId="7" fillId="2" borderId="0" xfId="0" applyFont="1" applyFill="1" applyProtection="1">
      <protection locked="0"/>
    </xf>
    <xf numFmtId="0" fontId="12" fillId="2" borderId="0" xfId="0" applyFont="1" applyFill="1" applyProtection="1">
      <protection locked="0"/>
    </xf>
    <xf numFmtId="0" fontId="12" fillId="2" borderId="0" xfId="0" applyFont="1" applyFill="1" applyAlignment="1" applyProtection="1">
      <alignment vertical="center"/>
      <protection locked="0"/>
    </xf>
    <xf numFmtId="0" fontId="0" fillId="2" borderId="0" xfId="0" applyFill="1" applyAlignment="1" applyProtection="1">
      <alignment vertical="center"/>
      <protection locked="0"/>
    </xf>
    <xf numFmtId="0" fontId="12" fillId="2" borderId="0" xfId="0" applyFont="1" applyFill="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vertical="top" wrapText="1"/>
      <protection locked="0"/>
    </xf>
    <xf numFmtId="0" fontId="7" fillId="2" borderId="22"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23"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10" fillId="2" borderId="0" xfId="0" applyFont="1" applyFill="1" applyProtection="1">
      <protection locked="0"/>
    </xf>
    <xf numFmtId="0" fontId="9" fillId="6" borderId="22"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0" fillId="2" borderId="11" xfId="0" applyFill="1" applyBorder="1"/>
    <xf numFmtId="0" fontId="0" fillId="2" borderId="1" xfId="0" applyFill="1" applyBorder="1"/>
    <xf numFmtId="0" fontId="7" fillId="2" borderId="11" xfId="0" applyFont="1" applyFill="1" applyBorder="1"/>
    <xf numFmtId="0" fontId="8" fillId="5" borderId="1" xfId="0" applyFont="1" applyFill="1" applyBorder="1" applyAlignment="1">
      <alignment horizontal="center" wrapText="1"/>
    </xf>
    <xf numFmtId="4" fontId="7" fillId="6" borderId="1" xfId="0" applyNumberFormat="1" applyFont="1" applyFill="1" applyBorder="1" applyAlignment="1">
      <alignment horizontal="center" vertical="center" wrapText="1"/>
    </xf>
    <xf numFmtId="0" fontId="33" fillId="0" borderId="20" xfId="0" applyFont="1" applyBorder="1" applyAlignment="1">
      <alignment horizontal="center" vertical="center"/>
    </xf>
    <xf numFmtId="0" fontId="20" fillId="7" borderId="0" xfId="0" applyFont="1" applyFill="1" applyAlignment="1">
      <alignment vertical="center"/>
    </xf>
    <xf numFmtId="0" fontId="7" fillId="2" borderId="2" xfId="0" applyFont="1" applyFill="1" applyBorder="1"/>
    <xf numFmtId="0" fontId="7" fillId="2" borderId="6" xfId="0" applyFont="1" applyFill="1" applyBorder="1"/>
    <xf numFmtId="0" fontId="19" fillId="2" borderId="21" xfId="0" applyFont="1" applyFill="1" applyBorder="1" applyAlignment="1">
      <alignment horizontal="center" vertical="center"/>
    </xf>
    <xf numFmtId="0" fontId="19" fillId="2" borderId="0" xfId="0" applyFont="1" applyFill="1" applyAlignment="1">
      <alignment horizontal="center" vertical="center"/>
    </xf>
    <xf numFmtId="0" fontId="30" fillId="8" borderId="2" xfId="1" applyFont="1" applyFill="1" applyBorder="1" applyAlignment="1" applyProtection="1">
      <alignment horizontal="left" vertical="center" wrapText="1"/>
    </xf>
    <xf numFmtId="0" fontId="30" fillId="8" borderId="6" xfId="1" applyFont="1" applyFill="1" applyBorder="1" applyAlignment="1" applyProtection="1">
      <alignment horizontal="left" vertical="center" wrapText="1"/>
    </xf>
    <xf numFmtId="0" fontId="10" fillId="2" borderId="0" xfId="0" applyFont="1" applyFill="1" applyAlignment="1">
      <alignment horizontal="left" vertical="top" wrapText="1"/>
    </xf>
    <xf numFmtId="0" fontId="10" fillId="2" borderId="2"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7" fillId="2" borderId="4" xfId="0" applyFont="1" applyFill="1" applyBorder="1"/>
    <xf numFmtId="0" fontId="7" fillId="2" borderId="21" xfId="0" applyFont="1" applyFill="1" applyBorder="1"/>
    <xf numFmtId="0" fontId="23" fillId="0" borderId="0" xfId="0" applyFont="1" applyAlignment="1">
      <alignment horizontal="center"/>
    </xf>
    <xf numFmtId="0" fontId="7" fillId="0" borderId="10" xfId="0" applyFont="1" applyBorder="1" applyAlignment="1">
      <alignment horizontal="center"/>
    </xf>
    <xf numFmtId="0" fontId="15" fillId="2" borderId="11"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2" xfId="0" applyFont="1" applyFill="1" applyBorder="1" applyAlignment="1">
      <alignment vertical="center"/>
    </xf>
    <xf numFmtId="0" fontId="0" fillId="0" borderId="20" xfId="0" applyBorder="1" applyAlignment="1">
      <alignment vertical="center"/>
    </xf>
    <xf numFmtId="0" fontId="27" fillId="2" borderId="2" xfId="0" applyFont="1" applyFill="1" applyBorder="1" applyAlignment="1">
      <alignment horizontal="left" vertical="center" wrapText="1"/>
    </xf>
    <xf numFmtId="0" fontId="27" fillId="2" borderId="6" xfId="0" applyFont="1" applyFill="1" applyBorder="1" applyAlignment="1">
      <alignment horizontal="left" vertical="center" wrapText="1"/>
    </xf>
    <xf numFmtId="0" fontId="7" fillId="0" borderId="2" xfId="0" applyFont="1" applyBorder="1" applyAlignment="1">
      <alignment horizontal="left" wrapText="1"/>
    </xf>
    <xf numFmtId="0" fontId="7" fillId="0" borderId="20" xfId="0" applyFont="1" applyBorder="1" applyAlignment="1">
      <alignment horizontal="left" wrapText="1"/>
    </xf>
    <xf numFmtId="0" fontId="7" fillId="0" borderId="6" xfId="0" applyFont="1" applyBorder="1" applyAlignment="1">
      <alignment horizontal="left" wrapText="1"/>
    </xf>
    <xf numFmtId="4" fontId="14" fillId="3" borderId="2" xfId="0" applyNumberFormat="1" applyFont="1" applyFill="1" applyBorder="1" applyAlignment="1" applyProtection="1">
      <alignment horizontal="left" vertical="center"/>
      <protection locked="0"/>
    </xf>
    <xf numFmtId="4" fontId="14" fillId="3" borderId="20" xfId="0" applyNumberFormat="1" applyFont="1" applyFill="1" applyBorder="1" applyAlignment="1" applyProtection="1">
      <alignment horizontal="left" vertical="center"/>
      <protection locked="0"/>
    </xf>
    <xf numFmtId="4" fontId="14" fillId="3" borderId="6" xfId="0" applyNumberFormat="1" applyFont="1" applyFill="1" applyBorder="1" applyAlignment="1" applyProtection="1">
      <alignment horizontal="left" vertical="center"/>
      <protection locked="0"/>
    </xf>
    <xf numFmtId="0" fontId="14" fillId="2" borderId="2" xfId="1" applyFont="1" applyFill="1" applyBorder="1" applyAlignment="1" applyProtection="1">
      <alignment horizontal="left" vertical="center" wrapText="1"/>
    </xf>
    <xf numFmtId="0" fontId="14" fillId="2" borderId="20" xfId="1" applyFont="1" applyFill="1" applyBorder="1" applyAlignment="1" applyProtection="1">
      <alignment horizontal="left" vertical="center" wrapText="1"/>
    </xf>
    <xf numFmtId="0" fontId="14" fillId="2" borderId="6" xfId="1" applyFont="1" applyFill="1" applyBorder="1" applyAlignment="1" applyProtection="1">
      <alignment horizontal="left" vertical="center" wrapText="1"/>
    </xf>
    <xf numFmtId="0" fontId="15" fillId="0" borderId="11" xfId="0" applyFont="1" applyBorder="1" applyAlignment="1">
      <alignment horizontal="left" vertical="center" wrapText="1"/>
    </xf>
    <xf numFmtId="0" fontId="15" fillId="0" borderId="0" xfId="0" applyFont="1" applyAlignment="1">
      <alignment horizontal="left" vertical="center" wrapText="1"/>
    </xf>
    <xf numFmtId="4" fontId="14" fillId="0" borderId="2" xfId="0" applyNumberFormat="1" applyFont="1" applyBorder="1" applyAlignment="1" applyProtection="1">
      <alignment horizontal="left" vertical="center"/>
      <protection locked="0"/>
    </xf>
    <xf numFmtId="4" fontId="14" fillId="0" borderId="20" xfId="0" applyNumberFormat="1" applyFont="1" applyBorder="1" applyAlignment="1" applyProtection="1">
      <alignment horizontal="left" vertical="center"/>
      <protection locked="0"/>
    </xf>
    <xf numFmtId="4" fontId="14" fillId="0" borderId="6" xfId="0" applyNumberFormat="1" applyFont="1" applyBorder="1" applyAlignment="1" applyProtection="1">
      <alignment horizontal="left" vertical="center"/>
      <protection locked="0"/>
    </xf>
    <xf numFmtId="4" fontId="3" fillId="3" borderId="2" xfId="1" applyNumberFormat="1" applyFill="1" applyBorder="1" applyAlignment="1" applyProtection="1">
      <alignment horizontal="left" vertical="center"/>
      <protection locked="0"/>
    </xf>
    <xf numFmtId="4" fontId="3" fillId="3" borderId="20" xfId="1" applyNumberFormat="1" applyFill="1" applyBorder="1" applyAlignment="1" applyProtection="1">
      <alignment horizontal="left" vertical="center"/>
      <protection locked="0"/>
    </xf>
    <xf numFmtId="4" fontId="3" fillId="3" borderId="6" xfId="1" applyNumberFormat="1" applyFill="1" applyBorder="1" applyAlignment="1" applyProtection="1">
      <alignment horizontal="left" vertical="center"/>
      <protection locked="0"/>
    </xf>
    <xf numFmtId="0" fontId="18" fillId="2" borderId="0" xfId="0" applyFont="1" applyFill="1" applyAlignment="1">
      <alignment horizontal="left" vertical="top" wrapText="1"/>
    </xf>
    <xf numFmtId="0" fontId="6" fillId="2" borderId="0" xfId="0" applyFont="1" applyFill="1" applyAlignment="1">
      <alignment horizontal="left" vertical="center"/>
    </xf>
    <xf numFmtId="0" fontId="14" fillId="0" borderId="0" xfId="1" applyFont="1" applyAlignment="1" applyProtection="1">
      <alignment horizontal="left" vertical="top" wrapText="1"/>
    </xf>
    <xf numFmtId="0" fontId="7" fillId="2" borderId="2" xfId="0" applyFont="1" applyFill="1" applyBorder="1" applyAlignment="1" applyProtection="1">
      <alignment horizontal="left" vertical="center" wrapText="1"/>
      <protection locked="0"/>
    </xf>
    <xf numFmtId="0" fontId="7" fillId="2" borderId="20" xfId="0" applyFont="1" applyFill="1" applyBorder="1" applyAlignment="1" applyProtection="1">
      <alignment horizontal="left" vertical="center" wrapText="1"/>
      <protection locked="0"/>
    </xf>
    <xf numFmtId="0" fontId="7" fillId="2" borderId="6" xfId="0" applyFont="1" applyFill="1" applyBorder="1" applyAlignment="1" applyProtection="1">
      <alignment horizontal="left" vertical="center" wrapText="1"/>
      <protection locked="0"/>
    </xf>
    <xf numFmtId="0" fontId="8" fillId="2" borderId="1" xfId="0" applyFont="1" applyFill="1" applyBorder="1" applyAlignment="1">
      <alignment horizontal="right" vertical="center" wrapText="1"/>
    </xf>
    <xf numFmtId="0" fontId="11" fillId="2" borderId="0" xfId="0" applyFont="1" applyFill="1" applyAlignment="1">
      <alignment vertical="center" wrapText="1"/>
    </xf>
    <xf numFmtId="0" fontId="0" fillId="0" borderId="0" xfId="0" applyAlignment="1">
      <alignment vertical="center" wrapText="1"/>
    </xf>
    <xf numFmtId="0" fontId="10" fillId="2" borderId="11" xfId="0" applyFont="1" applyFill="1" applyBorder="1" applyAlignment="1">
      <alignment horizontal="left" vertical="center" wrapText="1"/>
    </xf>
    <xf numFmtId="0" fontId="10" fillId="2" borderId="0" xfId="0" applyFont="1" applyFill="1" applyAlignment="1">
      <alignment horizontal="left" vertical="center" wrapText="1"/>
    </xf>
    <xf numFmtId="0" fontId="7" fillId="0" borderId="0" xfId="0" applyFont="1" applyAlignment="1">
      <alignment horizontal="left" vertical="center" wrapText="1"/>
    </xf>
    <xf numFmtId="0" fontId="19" fillId="7" borderId="0" xfId="0" applyFont="1" applyFill="1" applyAlignment="1">
      <alignment vertical="center"/>
    </xf>
    <xf numFmtId="0" fontId="8" fillId="2" borderId="3" xfId="0" applyFont="1" applyFill="1" applyBorder="1" applyAlignment="1">
      <alignment horizontal="right" vertical="center" wrapText="1"/>
    </xf>
    <xf numFmtId="0" fontId="10" fillId="2" borderId="0" xfId="0" applyFont="1" applyFill="1" applyAlignment="1">
      <alignment horizontal="center" vertical="center" wrapText="1"/>
    </xf>
    <xf numFmtId="0" fontId="7" fillId="0" borderId="0" xfId="0" applyFont="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center" vertical="center" wrapText="1"/>
    </xf>
    <xf numFmtId="0" fontId="0" fillId="0" borderId="0" xfId="0" applyAlignment="1">
      <alignment horizontal="center" vertical="center" wrapText="1"/>
    </xf>
    <xf numFmtId="0" fontId="22" fillId="2" borderId="0" xfId="0" applyFont="1" applyFill="1"/>
    <xf numFmtId="0" fontId="35" fillId="2" borderId="0" xfId="0" applyFont="1" applyFill="1" applyAlignment="1">
      <alignment vertical="top"/>
    </xf>
  </cellXfs>
  <cellStyles count="2">
    <cellStyle name="Link" xfId="1" builtinId="8"/>
    <cellStyle name="Standard" xfId="0" builtinId="0"/>
  </cellStyles>
  <dxfs count="31">
    <dxf>
      <font>
        <color rgb="FF9C0006"/>
      </font>
      <fill>
        <patternFill>
          <bgColor rgb="FFFFC7CE"/>
        </patternFill>
      </fill>
    </dxf>
    <dxf>
      <fill>
        <patternFill patternType="none"/>
      </fill>
    </dxf>
    <dxf>
      <fill>
        <patternFill>
          <bgColor rgb="FFDDEAFF"/>
        </patternFill>
      </fill>
    </dxf>
    <dxf>
      <font>
        <color theme="0"/>
      </font>
    </dxf>
    <dxf>
      <font>
        <color theme="0"/>
      </font>
      <fill>
        <patternFill>
          <bgColor theme="0"/>
        </patternFill>
      </fill>
      <border>
        <left/>
        <right/>
        <top/>
        <bottom/>
        <vertical/>
        <horizontal/>
      </border>
    </dxf>
    <dxf>
      <font>
        <color rgb="FF00946C"/>
      </font>
    </dxf>
    <dxf>
      <font>
        <color theme="0"/>
      </font>
      <fill>
        <patternFill>
          <bgColor theme="0"/>
        </patternFill>
      </fill>
      <border>
        <left/>
        <right/>
        <bottom/>
      </border>
    </dxf>
    <dxf>
      <fill>
        <patternFill patternType="solid">
          <bgColor theme="3" tint="0.89996032593768116"/>
        </patternFill>
      </fill>
      <alignment horizontal="center" vertical="center" textRotation="0" wrapText="1" shrinkToFit="0" readingOrder="0"/>
      <border>
        <left style="hair">
          <color auto="1"/>
        </left>
        <right/>
        <top style="hair">
          <color auto="1"/>
        </top>
        <bottom style="hair">
          <color auto="1"/>
        </bottom>
      </border>
      <protection locked="0" hidden="1"/>
    </dxf>
    <dxf>
      <numFmt numFmtId="4" formatCode="#,##0.00"/>
      <fill>
        <patternFill patternType="solid">
          <bgColor theme="3" tint="0.89996032593768116"/>
        </patternFill>
      </fill>
      <alignment horizontal="general" vertical="center" textRotation="0" wrapText="0" shrinkToFit="0" readingOrder="0"/>
      <border>
        <left style="hair">
          <color auto="1"/>
        </left>
        <right style="hair">
          <color auto="1"/>
        </right>
        <top style="hair">
          <color auto="1"/>
        </top>
        <bottom style="hair">
          <color auto="1"/>
        </bottom>
      </border>
      <protection locked="0" hidden="1"/>
    </dxf>
    <dxf>
      <numFmt numFmtId="4" formatCode="#,##0.00"/>
      <fill>
        <patternFill patternType="solid">
          <bgColor theme="3" tint="0.89996032593768116"/>
        </patternFill>
      </fill>
      <alignment horizontal="general" vertical="center" textRotation="0" wrapText="0" shrinkToFit="0" readingOrder="0"/>
      <border>
        <left style="hair">
          <color auto="1"/>
        </left>
        <right style="hair">
          <color auto="1"/>
        </right>
        <top style="hair">
          <color auto="1"/>
        </top>
        <bottom style="hair">
          <color auto="1"/>
        </bottom>
      </border>
      <protection locked="0" hidden="1"/>
    </dxf>
    <dxf>
      <fill>
        <patternFill patternType="solid">
          <bgColor theme="3" tint="0.89996032593768116"/>
        </patternFill>
      </fill>
      <alignment horizontal="general" vertical="center" textRotation="0" wrapText="1" shrinkToFit="0" readingOrder="0"/>
      <border>
        <left style="hair">
          <color auto="1"/>
        </left>
        <right style="hair">
          <color auto="1"/>
        </right>
        <top style="hair">
          <color auto="1"/>
        </top>
        <bottom style="hair">
          <color auto="1"/>
        </bottom>
      </border>
      <protection locked="0" hidden="1"/>
    </dxf>
    <dxf>
      <fill>
        <patternFill patternType="solid">
          <bgColor theme="3" tint="0.89996032593768116"/>
        </patternFill>
      </fill>
      <alignment horizontal="general" vertical="center" textRotation="0" wrapText="1" shrinkToFit="0" readingOrder="0"/>
      <border>
        <left style="hair">
          <color auto="1"/>
        </left>
        <right style="hair">
          <color auto="1"/>
        </right>
        <top style="hair">
          <color auto="1"/>
        </top>
        <bottom style="hair">
          <color auto="1"/>
        </bottom>
      </border>
      <protection locked="0" hidden="1"/>
    </dxf>
    <dxf>
      <fill>
        <patternFill patternType="solid">
          <bgColor theme="3" tint="0.89996032593768116"/>
        </patternFill>
      </fill>
      <alignment horizontal="general" vertical="center" textRotation="0" wrapText="0" shrinkToFit="0" readingOrder="0"/>
      <border>
        <left style="hair">
          <color auto="1"/>
        </left>
        <right style="hair">
          <color auto="1"/>
        </right>
        <top style="hair">
          <color auto="1"/>
        </top>
        <bottom style="hair">
          <color auto="1"/>
        </bottom>
      </border>
      <protection locked="0" hidden="1"/>
    </dxf>
    <dxf>
      <font>
        <b val="0"/>
        <i val="0"/>
        <strike val="0"/>
        <u val="none"/>
        <sz val="10"/>
        <color theme="1"/>
        <name val="Calibri"/>
        <family val="2"/>
      </font>
      <numFmt numFmtId="30" formatCode="@"/>
      <fill>
        <patternFill patternType="solid">
          <bgColor theme="0" tint="-0.14996795556505021"/>
        </patternFill>
      </fill>
      <alignment horizontal="general" vertical="center" textRotation="0" wrapText="0" shrinkToFit="0" readingOrder="0"/>
      <border>
        <left/>
        <right style="hair">
          <color auto="1"/>
        </right>
        <top style="hair">
          <color auto="1"/>
        </top>
        <bottom style="hair">
          <color auto="1"/>
        </bottom>
      </border>
      <protection locked="0" hidden="1"/>
    </dxf>
    <dxf>
      <border>
        <top style="hair">
          <color auto="1"/>
        </top>
      </border>
    </dxf>
    <dxf>
      <border>
        <left style="hair">
          <color auto="1"/>
        </left>
        <right style="hair">
          <color auto="1"/>
        </right>
        <top style="hair">
          <color auto="1"/>
        </top>
        <bottom style="hair">
          <color auto="1"/>
        </bottom>
      </border>
    </dxf>
    <dxf>
      <protection locked="0" hidden="1"/>
    </dxf>
    <dxf>
      <border>
        <bottom style="hair">
          <color auto="1"/>
        </bottom>
      </border>
    </dxf>
    <dxf>
      <font>
        <b/>
        <i val="0"/>
        <strike val="0"/>
        <u val="none"/>
        <sz val="10"/>
        <color theme="1"/>
        <name val="Calibri"/>
        <family val="2"/>
      </font>
      <fill>
        <patternFill patternType="solid">
          <bgColor theme="0" tint="-0.14996795556505021"/>
        </patternFill>
      </fill>
      <alignment horizontal="center" vertical="center" textRotation="0" wrapText="1" shrinkToFit="0" readingOrder="0"/>
      <border>
        <left style="hair">
          <color auto="1"/>
        </left>
        <right style="hair">
          <color auto="1"/>
        </right>
        <top/>
        <bottom/>
      </border>
      <protection locked="0" hidden="1"/>
    </dxf>
    <dxf>
      <fill>
        <patternFill patternType="solid">
          <bgColor theme="3" tint="0.89996032593768116"/>
        </patternFill>
      </fill>
      <alignment horizontal="center" vertical="center" textRotation="0" wrapText="1" shrinkToFit="0" readingOrder="0"/>
      <border>
        <left style="hair">
          <color auto="1"/>
        </left>
        <right/>
        <top style="hair">
          <color auto="1"/>
        </top>
        <bottom style="hair">
          <color auto="1"/>
        </bottom>
      </border>
      <protection locked="0" hidden="0"/>
    </dxf>
    <dxf>
      <numFmt numFmtId="4" formatCode="#,##0.00"/>
      <fill>
        <patternFill patternType="solid">
          <bgColor theme="3" tint="0.89996032593768116"/>
        </patternFill>
      </fill>
      <alignment horizontal="general" vertical="center" textRotation="0" wrapText="0" shrinkToFit="0" readingOrder="0"/>
      <border>
        <left style="hair">
          <color auto="1"/>
        </left>
        <right style="hair">
          <color auto="1"/>
        </right>
        <top style="hair">
          <color auto="1"/>
        </top>
        <bottom style="hair">
          <color auto="1"/>
        </bottom>
      </border>
      <protection locked="0" hidden="0"/>
    </dxf>
    <dxf>
      <numFmt numFmtId="4" formatCode="#,##0.00"/>
      <fill>
        <patternFill patternType="solid">
          <bgColor theme="3" tint="0.89996032593768116"/>
        </patternFill>
      </fill>
      <alignment horizontal="general" vertical="center" textRotation="0" wrapText="0" shrinkToFit="0" readingOrder="0"/>
      <border>
        <left style="hair">
          <color auto="1"/>
        </left>
        <right style="hair">
          <color auto="1"/>
        </right>
        <top style="hair">
          <color auto="1"/>
        </top>
        <bottom style="hair">
          <color auto="1"/>
        </bottom>
      </border>
      <protection locked="0" hidden="0"/>
    </dxf>
    <dxf>
      <fill>
        <patternFill patternType="solid">
          <bgColor theme="3" tint="0.89996032593768116"/>
        </patternFill>
      </fill>
      <alignment horizontal="general" vertical="center" textRotation="0" wrapText="1" shrinkToFit="0" readingOrder="0"/>
      <border>
        <left style="hair">
          <color auto="1"/>
        </left>
        <right style="hair">
          <color auto="1"/>
        </right>
        <top style="hair">
          <color auto="1"/>
        </top>
        <bottom style="hair">
          <color auto="1"/>
        </bottom>
      </border>
      <protection locked="0" hidden="0"/>
    </dxf>
    <dxf>
      <fill>
        <patternFill patternType="solid">
          <bgColor theme="3" tint="0.89996032593768116"/>
        </patternFill>
      </fill>
      <alignment horizontal="general" vertical="center" textRotation="0" wrapText="1" shrinkToFit="0" readingOrder="0"/>
      <border>
        <left style="hair">
          <color auto="1"/>
        </left>
        <right style="hair">
          <color auto="1"/>
        </right>
        <top style="hair">
          <color auto="1"/>
        </top>
        <bottom style="hair">
          <color auto="1"/>
        </bottom>
      </border>
      <protection locked="0" hidden="0"/>
    </dxf>
    <dxf>
      <fill>
        <patternFill patternType="solid">
          <bgColor theme="3" tint="0.89996032593768116"/>
        </patternFill>
      </fill>
      <alignment horizontal="general" vertical="center" textRotation="0" wrapText="0" shrinkToFit="0" readingOrder="0"/>
      <border>
        <left style="hair">
          <color auto="1"/>
        </left>
        <right style="hair">
          <color auto="1"/>
        </right>
        <top style="hair">
          <color auto="1"/>
        </top>
        <bottom style="hair">
          <color auto="1"/>
        </bottom>
      </border>
      <protection locked="0" hidden="0"/>
    </dxf>
    <dxf>
      <font>
        <b val="0"/>
        <i val="0"/>
        <strike val="0"/>
        <u val="none"/>
        <sz val="10"/>
        <color theme="1"/>
        <name val="Calibri"/>
        <family val="2"/>
      </font>
      <numFmt numFmtId="30" formatCode="@"/>
      <fill>
        <patternFill patternType="solid">
          <bgColor theme="0" tint="-0.14996795556505021"/>
        </patternFill>
      </fill>
      <alignment horizontal="general" vertical="center" textRotation="0" wrapText="0" shrinkToFit="0" readingOrder="0"/>
      <border>
        <left/>
        <right style="hair">
          <color auto="1"/>
        </right>
        <top style="hair">
          <color auto="1"/>
        </top>
        <bottom style="hair">
          <color auto="1"/>
        </bottom>
      </border>
      <protection locked="1" hidden="0"/>
    </dxf>
    <dxf>
      <border>
        <top style="hair">
          <color auto="1"/>
        </top>
      </border>
    </dxf>
    <dxf>
      <border>
        <left style="hair">
          <color auto="1"/>
        </left>
        <right style="hair">
          <color auto="1"/>
        </right>
        <top style="hair">
          <color auto="1"/>
        </top>
        <bottom style="hair">
          <color auto="1"/>
        </bottom>
      </border>
    </dxf>
    <dxf>
      <protection locked="1" hidden="0"/>
    </dxf>
    <dxf>
      <border>
        <bottom style="hair">
          <color auto="1"/>
        </bottom>
      </border>
    </dxf>
    <dxf>
      <font>
        <b/>
        <i val="0"/>
        <strike val="0"/>
        <u val="none"/>
        <sz val="9"/>
        <color theme="1"/>
        <name val="Calibri"/>
        <family val="2"/>
      </font>
      <fill>
        <patternFill patternType="solid">
          <bgColor theme="0" tint="-0.14996795556505021"/>
        </patternFill>
      </fill>
      <alignment horizontal="center" vertical="center" textRotation="0" wrapText="1" shrinkToFit="0" readingOrder="0"/>
      <border>
        <left style="hair">
          <color auto="1"/>
        </left>
        <right style="hair">
          <color auto="1"/>
        </right>
        <top/>
        <bottom/>
      </border>
      <protection locked="1" hidden="0"/>
    </dxf>
  </dxfs>
  <tableStyles count="1" defaultTableStyle="TableStyleMedium2" defaultPivotStyle="PivotStyleLight16">
    <tableStyle name="Invisible" pivot="0" table="0" count="0" xr9:uid="{00000000-0011-0000-FFFF-FFFF00000000}"/>
  </tableStyles>
  <colors>
    <mruColors>
      <color rgb="FF008561"/>
      <color rgb="FF0094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1502833</xdr:colOff>
      <xdr:row>0</xdr:row>
      <xdr:rowOff>103718</xdr:rowOff>
    </xdr:from>
    <xdr:to>
      <xdr:col>3</xdr:col>
      <xdr:colOff>226483</xdr:colOff>
      <xdr:row>1</xdr:row>
      <xdr:rowOff>325792</xdr:rowOff>
    </xdr:to>
    <xdr:pic>
      <xdr:nvPicPr>
        <xdr:cNvPr id="2" name="Grafik 1">
          <a:extLst>
            <a:ext uri="{FF2B5EF4-FFF2-40B4-BE49-F238E27FC236}">
              <a16:creationId xmlns:a16="http://schemas.microsoft.com/office/drawing/2014/main" id="{DFB95ACA-DAF1-41BB-87F1-97E0E0208E3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0125075" y="104775"/>
          <a:ext cx="619125" cy="533400"/>
        </a:xfrm>
        <a:prstGeom prst="rect">
          <a:avLst/>
        </a:prstGeom>
      </xdr:spPr>
    </xdr:pic>
    <xdr:clientData/>
  </xdr:twoCellAnchor>
  <xdr:twoCellAnchor editAs="oneCell">
    <xdr:from>
      <xdr:col>3</xdr:col>
      <xdr:colOff>612750</xdr:colOff>
      <xdr:row>0</xdr:row>
      <xdr:rowOff>116418</xdr:rowOff>
    </xdr:from>
    <xdr:to>
      <xdr:col>3</xdr:col>
      <xdr:colOff>1864856</xdr:colOff>
      <xdr:row>1</xdr:row>
      <xdr:rowOff>338916</xdr:rowOff>
    </xdr:to>
    <xdr:pic>
      <xdr:nvPicPr>
        <xdr:cNvPr id="3" name="Grafik 5">
          <a:extLst>
            <a:ext uri="{FF2B5EF4-FFF2-40B4-BE49-F238E27FC236}">
              <a16:creationId xmlns:a16="http://schemas.microsoft.com/office/drawing/2014/main" id="{D442FDD7-7822-44D4-A20C-CB9939CC3E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11020425" y="114300"/>
          <a:ext cx="12382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240242</xdr:colOff>
      <xdr:row>0</xdr:row>
      <xdr:rowOff>174623</xdr:rowOff>
    </xdr:from>
    <xdr:to>
      <xdr:col>5</xdr:col>
      <xdr:colOff>854074</xdr:colOff>
      <xdr:row>2</xdr:row>
      <xdr:rowOff>34748</xdr:rowOff>
    </xdr:to>
    <xdr:pic>
      <xdr:nvPicPr>
        <xdr:cNvPr id="2" name="Grafik 1">
          <a:extLst>
            <a:ext uri="{FF2B5EF4-FFF2-40B4-BE49-F238E27FC236}">
              <a16:creationId xmlns:a16="http://schemas.microsoft.com/office/drawing/2014/main" id="{BAA6BE5D-A58E-41C7-925D-2411A25482B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2914842" y="174623"/>
          <a:ext cx="607482" cy="533225"/>
        </a:xfrm>
        <a:prstGeom prst="rect">
          <a:avLst/>
        </a:prstGeom>
      </xdr:spPr>
    </xdr:pic>
    <xdr:clientData/>
  </xdr:twoCellAnchor>
  <xdr:twoCellAnchor editAs="oneCell">
    <xdr:from>
      <xdr:col>5</xdr:col>
      <xdr:colOff>882625</xdr:colOff>
      <xdr:row>0</xdr:row>
      <xdr:rowOff>169331</xdr:rowOff>
    </xdr:from>
    <xdr:to>
      <xdr:col>6</xdr:col>
      <xdr:colOff>1007606</xdr:colOff>
      <xdr:row>2</xdr:row>
      <xdr:rowOff>34113</xdr:rowOff>
    </xdr:to>
    <xdr:pic>
      <xdr:nvPicPr>
        <xdr:cNvPr id="3" name="Grafik 5">
          <a:extLst>
            <a:ext uri="{FF2B5EF4-FFF2-40B4-BE49-F238E27FC236}">
              <a16:creationId xmlns:a16="http://schemas.microsoft.com/office/drawing/2014/main" id="{3B7E1760-BBE1-40CD-A16C-D7E38383E85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13557225" y="169331"/>
          <a:ext cx="1248931" cy="544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146050</xdr:colOff>
      <xdr:row>0</xdr:row>
      <xdr:rowOff>141815</xdr:rowOff>
    </xdr:from>
    <xdr:to>
      <xdr:col>5</xdr:col>
      <xdr:colOff>766233</xdr:colOff>
      <xdr:row>1</xdr:row>
      <xdr:rowOff>338490</xdr:rowOff>
    </xdr:to>
    <xdr:pic>
      <xdr:nvPicPr>
        <xdr:cNvPr id="2" name="Grafik 1">
          <a:extLst>
            <a:ext uri="{FF2B5EF4-FFF2-40B4-BE49-F238E27FC236}">
              <a16:creationId xmlns:a16="http://schemas.microsoft.com/office/drawing/2014/main" id="{D9DCBFD7-CC9A-4868-93A2-38A0D9560B9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2839700" y="141815"/>
          <a:ext cx="620183" cy="514175"/>
        </a:xfrm>
        <a:prstGeom prst="rect">
          <a:avLst/>
        </a:prstGeom>
      </xdr:spPr>
    </xdr:pic>
    <xdr:clientData/>
  </xdr:twoCellAnchor>
  <xdr:twoCellAnchor editAs="oneCell">
    <xdr:from>
      <xdr:col>5</xdr:col>
      <xdr:colOff>820183</xdr:colOff>
      <xdr:row>0</xdr:row>
      <xdr:rowOff>116420</xdr:rowOff>
    </xdr:from>
    <xdr:to>
      <xdr:col>6</xdr:col>
      <xdr:colOff>1026656</xdr:colOff>
      <xdr:row>1</xdr:row>
      <xdr:rowOff>320927</xdr:rowOff>
    </xdr:to>
    <xdr:pic>
      <xdr:nvPicPr>
        <xdr:cNvPr id="3" name="Grafik 5">
          <a:extLst>
            <a:ext uri="{FF2B5EF4-FFF2-40B4-BE49-F238E27FC236}">
              <a16:creationId xmlns:a16="http://schemas.microsoft.com/office/drawing/2014/main" id="{2C0BF969-C669-4CE5-B018-91FF3ACBFB3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13513833" y="116420"/>
          <a:ext cx="1238348" cy="515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A13:G23" totalsRowShown="0" headerRowDxfId="30" dataDxfId="28" headerRowBorderDxfId="29" tableBorderDxfId="27" totalsRowBorderDxfId="26">
  <autoFilter ref="A13:G23" xr:uid="{00000000-0009-0000-0100-000001000000}"/>
  <tableColumns count="7">
    <tableColumn id="1" xr3:uid="{00000000-0010-0000-0000-000001000000}" name="Nr." dataDxfId="25">
      <calculatedColumnFormula>"1."&amp;ROW()-13</calculatedColumnFormula>
    </tableColumn>
    <tableColumn id="2" xr3:uid="{00000000-0010-0000-0000-000002000000}" name="Durchführende / ausführende Firma" dataDxfId="24"/>
    <tableColumn id="3" xr3:uid="{00000000-0010-0000-0000-000003000000}" name="Kurzbeschreibung der Leistungsposition _x000a_(Hinweis: die Kostenart &quot;Sonstige&quot; ist nur in Ausnahmefällen zu wählen und muss hier ausführlich und nachvollziehbar beschrieben werden)." dataDxfId="23"/>
    <tableColumn id="4" xr3:uid="{00000000-0010-0000-0000-000004000000}" name="Kostenart_x000a_(bitte auswählen)" dataDxfId="22"/>
    <tableColumn id="5" xr3:uid="{00000000-0010-0000-0000-000005000000}" name="Kosten (netto)_x000a_[EUR]" dataDxfId="21"/>
    <tableColumn id="6" xr3:uid="{00000000-0010-0000-0000-000006000000}" name="Kosten (brutto)_x000a_[EUR]" dataDxfId="20"/>
    <tableColumn id="7" xr3:uid="{00000000-0010-0000-0000-000007000000}" name="Angebot liegt bei?" dataDxfId="1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e2" displayName="Tabelle2" ref="A13:G23" totalsRowShown="0" headerRowDxfId="18" dataDxfId="16" headerRowBorderDxfId="17" tableBorderDxfId="15" totalsRowBorderDxfId="14">
  <autoFilter ref="A13:G23" xr:uid="{00000000-0009-0000-0100-000002000000}"/>
  <tableColumns count="7">
    <tableColumn id="1" xr3:uid="{00000000-0010-0000-0100-000001000000}" name="Nr." dataDxfId="13">
      <calculatedColumnFormula>"1."&amp;ROW()-13</calculatedColumnFormula>
    </tableColumn>
    <tableColumn id="2" xr3:uid="{00000000-0010-0000-0100-000002000000}" name="Durchführende / ausführende Firma" dataDxfId="12"/>
    <tableColumn id="3" xr3:uid="{00000000-0010-0000-0100-000003000000}" name="Kurzbeschreibung der Leistungsposition _x000a_(Hinweis: die Kostenart &quot;Sonstige&quot; ist nur in Ausnahmefällen zu wählen und muss hier ausführlich und nachvollziehbar beschrieben werden)." dataDxfId="11"/>
    <tableColumn id="4" xr3:uid="{00000000-0010-0000-0100-000004000000}" name="Kostenart_x000a_(bitte auswählen)" dataDxfId="10"/>
    <tableColumn id="5" xr3:uid="{00000000-0010-0000-0100-000005000000}" name="Kosten (netto)_x000a_[EUR]" dataDxfId="9"/>
    <tableColumn id="6" xr3:uid="{00000000-0010-0000-0100-000006000000}" name="Kosten (brutto)_x000a_[EUR]" dataDxfId="8"/>
    <tableColumn id="7" xr3:uid="{00000000-0010-0000-0100-000007000000}" name="Angebot liegt bei?" dataDxfId="7"/>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klimafonds.gv.at/wp-content/uploads/2026/09/Glossar_Gemeinsame-Energienutzung.pdf" TargetMode="External"/><Relationship Id="rId2" Type="http://schemas.openxmlformats.org/officeDocument/2006/relationships/hyperlink" Target="https://protect.checkpoint.com/v2/r02/___http:/www.klimafonds.gv.at/foerderung/gemeinsame-energienutzung-2026___.YzJlOmtvbW11bmFsa3JlZGl0YXVzdHJpYWFnOmM6b2ZmaWNlMzY1X2VtYWlsc19hdHRhY2htZW50OjY3ZGQ3NmIzY2ZkMTc4YTg1MTkyNjNkYzg0OTlmNDE4Ojc6MDE5MToxYWMxMzlkZTM0NWZiZmUxZTYzMzM5N2NkYmFiMTQ2ZjFhZDg1YjBjNjZlNWI4ZjBiNmRiOWQzYmVmZjgzNDY5OnA6VDpG" TargetMode="External"/><Relationship Id="rId1" Type="http://schemas.openxmlformats.org/officeDocument/2006/relationships/hyperlink" Target="https://protect.checkpoint.com/v2/r02/___https:/energiegemeinschaften.gv.at/downloadbereich/___.YzJlOmtvbW11bmFsa3JlZGl0YXVzdHJpYWFnOmM6b2ZmaWNlMzY1X2VtYWlsc19hdHRhY2htZW50OjY3ZGQ3NmIzY2ZkMTc4YTg1MTkyNjNkYzg0OTlmNDE4Ojc6NTg4Njo0YWM1YTFiNDE5MmYzZGIxMTc3ZmQ3Y2NhNjg3ZWNmYTIzMGUyNzI1NzAxODY2MzdlODQ2NDljZjlmZjM1OTk0OnA6VDp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klimafonds.gv.at/wp-content/uploads/2026/09/Glossar_Gemeinsame-Energienutzung.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161F7-9305-4A45-A8B8-7291B6456A63}">
  <sheetPr>
    <pageSetUpPr fitToPage="1"/>
  </sheetPr>
  <dimension ref="A1:XFC105"/>
  <sheetViews>
    <sheetView tabSelected="1" zoomScaleNormal="100" zoomScalePageLayoutView="85" workbookViewId="0">
      <selection activeCell="B11" sqref="B11:D11"/>
    </sheetView>
  </sheetViews>
  <sheetFormatPr baseColWidth="10" defaultColWidth="0" defaultRowHeight="15" zeroHeight="1" x14ac:dyDescent="0.25"/>
  <cols>
    <col min="1" max="1" width="60.42578125" style="25" customWidth="1"/>
    <col min="2" max="2" width="68.85546875" style="25" customWidth="1"/>
    <col min="3" max="3" width="28.5703125" style="25" customWidth="1"/>
    <col min="4" max="4" width="29.5703125" style="25" customWidth="1"/>
    <col min="5" max="5" width="2.28515625" style="25" customWidth="1"/>
    <col min="6" max="6" width="15.7109375" style="25" hidden="1"/>
    <col min="7" max="7" width="15" style="25" hidden="1"/>
    <col min="8" max="8" width="10.85546875" style="25" hidden="1"/>
    <col min="9" max="16383" width="11.42578125" style="25" hidden="1"/>
    <col min="16384" max="16384" width="8.28515625" style="25" hidden="1"/>
  </cols>
  <sheetData>
    <row r="1" spans="1:9" ht="24.75" customHeight="1" x14ac:dyDescent="0.25">
      <c r="A1" s="146" t="s">
        <v>92</v>
      </c>
      <c r="B1" s="146"/>
      <c r="C1" s="146"/>
      <c r="D1" s="146"/>
      <c r="E1" s="146"/>
      <c r="F1" s="84"/>
      <c r="G1" s="84"/>
      <c r="H1" s="84"/>
      <c r="I1" s="84"/>
    </row>
    <row r="2" spans="1:9" ht="28.5" customHeight="1" x14ac:dyDescent="0.25">
      <c r="A2" s="145" t="s">
        <v>93</v>
      </c>
      <c r="B2" s="145"/>
      <c r="C2" s="145"/>
      <c r="D2" s="145"/>
      <c r="E2" s="145"/>
    </row>
    <row r="3" spans="1:9" x14ac:dyDescent="0.25">
      <c r="A3" s="165" t="s">
        <v>48</v>
      </c>
      <c r="B3" s="165"/>
      <c r="C3" s="165"/>
      <c r="D3" s="165"/>
      <c r="E3" s="165"/>
    </row>
    <row r="4" spans="1:9" x14ac:dyDescent="0.25">
      <c r="A4" s="70"/>
      <c r="B4" s="70"/>
      <c r="C4" s="70"/>
      <c r="D4" s="70"/>
      <c r="E4" s="70"/>
    </row>
    <row r="5" spans="1:9" ht="26.25" x14ac:dyDescent="0.25">
      <c r="A5" s="145" t="s">
        <v>151</v>
      </c>
      <c r="B5" s="145"/>
      <c r="C5" s="145"/>
      <c r="D5" s="145"/>
      <c r="E5" s="145"/>
    </row>
    <row r="6" spans="1:9" ht="11.25" customHeight="1" x14ac:dyDescent="0.25">
      <c r="A6" s="69"/>
      <c r="B6" s="69"/>
      <c r="C6" s="69"/>
      <c r="D6" s="69"/>
      <c r="E6" s="69"/>
    </row>
    <row r="7" spans="1:9" s="85" customFormat="1" ht="26.25" customHeight="1" x14ac:dyDescent="0.2">
      <c r="A7" s="147" t="s">
        <v>203</v>
      </c>
      <c r="B7" s="147"/>
      <c r="C7" s="147"/>
      <c r="D7" s="147"/>
      <c r="E7" s="71"/>
    </row>
    <row r="8" spans="1:9" s="85" customFormat="1" ht="30" customHeight="1" x14ac:dyDescent="0.2">
      <c r="A8" s="147" t="s">
        <v>152</v>
      </c>
      <c r="B8" s="147"/>
      <c r="C8" s="147"/>
      <c r="D8" s="147"/>
      <c r="E8" s="72"/>
    </row>
    <row r="9" spans="1:9" ht="21" x14ac:dyDescent="0.25">
      <c r="A9" s="108" t="s">
        <v>159</v>
      </c>
      <c r="B9" s="108"/>
      <c r="C9" s="108"/>
      <c r="D9" s="108"/>
      <c r="E9" s="86"/>
    </row>
    <row r="10" spans="1:9" x14ac:dyDescent="0.25">
      <c r="A10" s="112" t="s">
        <v>82</v>
      </c>
      <c r="B10" s="112"/>
      <c r="C10" s="112"/>
      <c r="D10" s="112"/>
    </row>
    <row r="11" spans="1:9" ht="30" customHeight="1" x14ac:dyDescent="0.25">
      <c r="A11" s="73" t="s">
        <v>49</v>
      </c>
      <c r="B11" s="131"/>
      <c r="C11" s="132"/>
      <c r="D11" s="133"/>
    </row>
    <row r="12" spans="1:9" ht="29.25" customHeight="1" x14ac:dyDescent="0.25">
      <c r="A12" s="73" t="s">
        <v>50</v>
      </c>
      <c r="B12" s="131"/>
      <c r="C12" s="132"/>
      <c r="D12" s="133"/>
    </row>
    <row r="13" spans="1:9" ht="29.25" customHeight="1" x14ac:dyDescent="0.25">
      <c r="A13" s="73" t="s">
        <v>94</v>
      </c>
      <c r="B13" s="131"/>
      <c r="C13" s="132"/>
      <c r="D13" s="133"/>
    </row>
    <row r="14" spans="1:9" ht="29.25" customHeight="1" x14ac:dyDescent="0.25">
      <c r="A14" s="74" t="s">
        <v>113</v>
      </c>
      <c r="B14" s="131" t="s">
        <v>51</v>
      </c>
      <c r="C14" s="132"/>
      <c r="D14" s="133"/>
    </row>
    <row r="15" spans="1:9" ht="42" customHeight="1" x14ac:dyDescent="0.25">
      <c r="A15" s="73"/>
      <c r="B15" s="148" t="str">
        <f>IF(B14="Ja",_xlfn._LONGTEXT("Im Zuge der Antragstellung muss der Vertrag oder die Vollmacht gemäß § 68 Abs. 2 ElWG (unter ´weitere Uploads´) hochgeladen werden. 
Hinweis: Der Organisator bzw. die Organisatorin muss auch die förderungswerbende Person sein und auf den Rechnungen als re","chnungs- oder leistungsempfangende Person angeführt sein.")," ")</f>
        <v xml:space="preserve"> </v>
      </c>
      <c r="C15" s="149"/>
      <c r="D15" s="150"/>
    </row>
    <row r="16" spans="1:9" ht="29.25" customHeight="1" x14ac:dyDescent="0.25">
      <c r="A16" s="74" t="s">
        <v>101</v>
      </c>
      <c r="B16" s="131" t="s">
        <v>51</v>
      </c>
      <c r="C16" s="132"/>
      <c r="D16" s="133"/>
    </row>
    <row r="17" spans="1:5" ht="29.25" customHeight="1" x14ac:dyDescent="0.25">
      <c r="A17" s="75" t="str">
        <f>IF(B16="Ja","Gibt es einen vertraglich bestellten Organisator bzw. eine Organisatorin, der bzw. die die Antragstellung übernimmt?","")</f>
        <v/>
      </c>
      <c r="B17" s="139" t="s">
        <v>51</v>
      </c>
      <c r="C17" s="140"/>
      <c r="D17" s="141"/>
    </row>
    <row r="18" spans="1:5" ht="52.5" customHeight="1" x14ac:dyDescent="0.25">
      <c r="A18" s="75" t="str">
        <f>IF(B17="Nein","Die Teilnehmenden des Peer-2-Peer Vertrages müssen gemeinsam als Förderungswerbende Personen auftreten. Für die Einreichung ist daher die Nennung aller Teilnehmenden des Peer-2-Peer Vertrages erforderlich.","")</f>
        <v/>
      </c>
      <c r="B18" s="142" t="str">
        <f>IF(A18="Die Teilnehmenden des Peer-2-Peer Vertrages müssen gemeinsam als Förderungswerbende Personen auftreten. Für die Einreichung ist daher die Nennung aller Teilnehmenden des Peer-2-Peer Vertrages erforderlich.","Nennung der Teilnehmenden des Peer-2-Peer Vertrags - klicken Sie bitte hier.","")</f>
        <v/>
      </c>
      <c r="C18" s="143"/>
      <c r="D18" s="144"/>
    </row>
    <row r="19" spans="1:5" ht="25.5" customHeight="1" x14ac:dyDescent="0.25">
      <c r="A19" s="76">
        <v>1</v>
      </c>
      <c r="B19" s="134" t="s">
        <v>114</v>
      </c>
      <c r="C19" s="135"/>
      <c r="D19" s="136"/>
    </row>
    <row r="20" spans="1:5" x14ac:dyDescent="0.25">
      <c r="A20" s="2"/>
      <c r="B20" s="2"/>
      <c r="C20" s="2"/>
      <c r="D20" s="2"/>
    </row>
    <row r="21" spans="1:5" ht="21" x14ac:dyDescent="0.25">
      <c r="A21" s="108" t="s">
        <v>153</v>
      </c>
      <c r="B21" s="108"/>
      <c r="C21" s="108"/>
      <c r="D21" s="108"/>
    </row>
    <row r="22" spans="1:5" x14ac:dyDescent="0.25">
      <c r="A22" s="111" t="s">
        <v>82</v>
      </c>
      <c r="B22" s="111"/>
      <c r="C22" s="111"/>
      <c r="D22" s="111"/>
    </row>
    <row r="23" spans="1:5" s="88" customFormat="1" ht="86.1" customHeight="1" x14ac:dyDescent="0.25">
      <c r="A23" s="75" t="s">
        <v>108</v>
      </c>
      <c r="B23" s="5" t="s">
        <v>51</v>
      </c>
      <c r="C23" s="137" t="str">
        <f>IF(B23="nein",CONCATENATE("Achtung: Sofern das Projekt der gemeinsamen Energienutzung nicht im Nahebereich stattfindet, ist das"," Projekt im Rahmen der Programmausschreibung nicht förderungsfähig"," (siehe dazu Leitfaden Kapitel 2.3.1 Zielgruppe) und Ihr Antrag muss aus Formalgründen zur Anlehnung vorgeschlagen werden."),"")</f>
        <v/>
      </c>
      <c r="D23" s="138"/>
      <c r="E23" s="87"/>
    </row>
    <row r="24" spans="1:5" s="88" customFormat="1" ht="69.599999999999994" customHeight="1" x14ac:dyDescent="0.25">
      <c r="A24" s="75" t="s">
        <v>196</v>
      </c>
      <c r="B24" s="5" t="s">
        <v>51</v>
      </c>
      <c r="C24" s="122" t="str">
        <f>IF(B24="nein",CONCATENATE("Achtung: Sofern das Projekt der gemeinsamen Energienutzung nicht aktiv ist, ist eine allgemeine Anforderung an die"," Förderungsfähigkeit im Rahmen der Programmausschreibung"," (siehe dazu Leitfaden Kapitel 2.3.1 Zielgruppe) nicht gegeben und Ihr Antrag muss aus Formalgründen zur Anlehnung vorgeschlagen werden."),"")</f>
        <v/>
      </c>
      <c r="D24" s="123"/>
      <c r="E24" s="87"/>
    </row>
    <row r="25" spans="1:5" s="88" customFormat="1" ht="86.45" customHeight="1" x14ac:dyDescent="0.25">
      <c r="A25" s="75" t="s">
        <v>197</v>
      </c>
      <c r="B25" s="5" t="s">
        <v>51</v>
      </c>
      <c r="C25" s="122" t="str">
        <f>IF(B25="nein",CONCATENATE("Achtung: Sofern die Bereitschaft zur Aufnahme neuer Teilnehmender nicht besteht, ist eine allgemeine Anforderungen an die"," Förderungsfähigkeit im Rahmen der Programmausschreibung"," (siehe dazu Leitfaden Kapitel 3.1 Allgemeine Anforderungen) nicht gegeben und Ihr Antrag muss aus Formalgründen zur Anlehnung vorgeschlagen werden."),"")</f>
        <v/>
      </c>
      <c r="D25" s="123"/>
      <c r="E25" s="87"/>
    </row>
    <row r="26" spans="1:5" ht="108.95" customHeight="1" x14ac:dyDescent="0.25">
      <c r="A26" s="75" t="s">
        <v>109</v>
      </c>
      <c r="B26" s="5" t="s">
        <v>51</v>
      </c>
      <c r="C26" s="122" t="str">
        <f>IF(B26="nein",CONCATENATE("Achtung: Sofern nicht bestätigt werden kann, dass die Verpflichtungen zur transparenten Informations- und Preisgestaltung gemäß den Handlungsempfehlungen der Österreichischen Kooridnationsstelle"," erfüllt werden, ist eine allgemeine Anforderungen an die Förderungsfähigkeit im Rahmen der"," Programmausschreibung (siehe dazu Leitfaden Kapitel 3.1 Allgemeine Anforderungen) nicht gegeben und Ihr Antrag muss aus Formalgründen zur Anlehnung vorgeschlagen werden."),"")</f>
        <v/>
      </c>
      <c r="D26" s="123"/>
      <c r="E26" s="86"/>
    </row>
    <row r="27" spans="1:5" ht="39" customHeight="1" x14ac:dyDescent="0.25">
      <c r="A27" s="77">
        <v>2</v>
      </c>
      <c r="B27" s="128" t="s">
        <v>195</v>
      </c>
      <c r="C27" s="129"/>
      <c r="D27" s="130"/>
    </row>
    <row r="28" spans="1:5" ht="16.5" customHeight="1" x14ac:dyDescent="0.25">
      <c r="A28" s="111"/>
      <c r="B28" s="111"/>
      <c r="C28" s="111"/>
      <c r="D28" s="111"/>
    </row>
    <row r="29" spans="1:5" ht="21" x14ac:dyDescent="0.25">
      <c r="A29" s="108" t="s">
        <v>154</v>
      </c>
      <c r="B29" s="108"/>
      <c r="C29" s="108"/>
      <c r="D29" s="108"/>
    </row>
    <row r="30" spans="1:5" ht="16.5" customHeight="1" x14ac:dyDescent="0.25">
      <c r="A30" s="111"/>
      <c r="B30" s="111"/>
      <c r="C30" s="111"/>
      <c r="D30" s="111"/>
    </row>
    <row r="31" spans="1:5" ht="29.25" customHeight="1" x14ac:dyDescent="0.25">
      <c r="A31" s="73" t="s">
        <v>110</v>
      </c>
      <c r="B31" s="57" t="s">
        <v>116</v>
      </c>
      <c r="C31" s="124"/>
      <c r="D31" s="125"/>
    </row>
    <row r="32" spans="1:5" ht="29.25" customHeight="1" x14ac:dyDescent="0.25">
      <c r="A32" s="73" t="s">
        <v>81</v>
      </c>
      <c r="B32" s="22"/>
      <c r="C32" s="116" t="s">
        <v>198</v>
      </c>
      <c r="D32" s="117"/>
    </row>
    <row r="33" spans="1:7" ht="42.75" customHeight="1" x14ac:dyDescent="0.25">
      <c r="A33" s="78" t="str">
        <f>"Anzahl Teilnehmende (Verbrauchszählpunkte): "&amp;IF(B31&lt;&gt;"bitte auswählen",VLOOKUP(B31,Dropdowns!K4:N7,4,FALSE),"")</f>
        <v>Anzahl Teilnehmende (Verbrauchszählpunkte): Gemeinsame Energienutzung über gemeinschaftliche Leitungsanlagen</v>
      </c>
      <c r="B33" s="20"/>
      <c r="C33" s="126" t="str">
        <f>IF(B33&lt;VLOOKUP(B31,Dropdowns!K4:N7,2,FALSE),"Achtung! Mindestens "&amp;VLOOKUP(B31,Dropdowns!K4:N7,2,FALSE)&amp;" Verbrauchszählpunkte erforderlich","")</f>
        <v>Achtung! Mindestens 5 Verbrauchszählpunkte erforderlich</v>
      </c>
      <c r="D33" s="127"/>
      <c r="E33" s="89"/>
      <c r="G33" s="84"/>
    </row>
    <row r="34" spans="1:7" s="88" customFormat="1" ht="42.75" customHeight="1" x14ac:dyDescent="0.25">
      <c r="A34" s="75" t="str">
        <f>"Anzahl Erzeugungszählpunkte in der "&amp;IF(B31&lt;&gt;"bitte auswählen",B31,"")</f>
        <v xml:space="preserve">Anzahl Erzeugungszählpunkte in der Gemeinsame Energienutzung über gemeinschaftliche Leitungsanlagen </v>
      </c>
      <c r="B34" s="20"/>
      <c r="C34" s="116"/>
      <c r="D34" s="117"/>
      <c r="F34" s="90"/>
    </row>
    <row r="35" spans="1:7" x14ac:dyDescent="0.25">
      <c r="A35" s="79" t="s">
        <v>57</v>
      </c>
      <c r="B35" s="20"/>
      <c r="C35" s="109"/>
      <c r="D35" s="110"/>
      <c r="F35" s="91"/>
    </row>
    <row r="36" spans="1:7" x14ac:dyDescent="0.25">
      <c r="A36" s="112" t="s">
        <v>82</v>
      </c>
      <c r="B36" s="112"/>
      <c r="C36" s="112"/>
      <c r="D36" s="112"/>
    </row>
    <row r="37" spans="1:7" ht="38.25" customHeight="1" x14ac:dyDescent="0.25">
      <c r="A37" s="80" t="s">
        <v>149</v>
      </c>
      <c r="B37" s="5"/>
      <c r="C37" s="113" t="s">
        <v>155</v>
      </c>
      <c r="D37" s="114"/>
      <c r="E37" s="86"/>
      <c r="F37" s="91"/>
    </row>
    <row r="38" spans="1:7" ht="30.75" customHeight="1" x14ac:dyDescent="0.25">
      <c r="A38" s="80" t="s">
        <v>150</v>
      </c>
      <c r="B38" s="5"/>
      <c r="C38" s="113" t="s">
        <v>156</v>
      </c>
      <c r="D38" s="114"/>
      <c r="E38" s="86"/>
      <c r="F38" s="91"/>
    </row>
    <row r="39" spans="1:7" x14ac:dyDescent="0.25">
      <c r="A39" s="111" t="s">
        <v>82</v>
      </c>
      <c r="B39" s="111"/>
      <c r="C39" s="111"/>
      <c r="D39" s="111"/>
    </row>
    <row r="40" spans="1:7" ht="21" x14ac:dyDescent="0.25">
      <c r="A40" s="108" t="s">
        <v>157</v>
      </c>
      <c r="B40" s="108"/>
      <c r="C40" s="108"/>
      <c r="D40" s="108"/>
    </row>
    <row r="41" spans="1:7" ht="28.5" customHeight="1" x14ac:dyDescent="0.25">
      <c r="A41" s="115" t="s">
        <v>158</v>
      </c>
      <c r="B41" s="115"/>
      <c r="C41" s="115"/>
      <c r="D41" s="115"/>
    </row>
    <row r="42" spans="1:7" ht="39" x14ac:dyDescent="0.25">
      <c r="A42" s="120" t="s">
        <v>83</v>
      </c>
      <c r="B42" s="121"/>
      <c r="C42" s="105" t="s">
        <v>65</v>
      </c>
      <c r="D42" s="105" t="s">
        <v>66</v>
      </c>
    </row>
    <row r="43" spans="1:7" ht="27.75" customHeight="1" x14ac:dyDescent="0.25">
      <c r="A43" s="74" t="s">
        <v>111</v>
      </c>
      <c r="B43" s="5" t="s">
        <v>51</v>
      </c>
      <c r="C43" s="106">
        <f>IF(AND(B43="ja",'Ausschreibungsschwerpunkt 1'!E24=0),"Ausschreibungsschwerpunkt 1 bitte vollständig befüllen",'Ausschreibungsschwerpunkt 1'!E24)</f>
        <v>0</v>
      </c>
      <c r="D43" s="106">
        <f>IF(AND(B43="ja",'Ausschreibungsschwerpunkt 1'!F24=0),"Ausschreibungsschwerpunkt 1 bitte vollständig befüllen",'Ausschreibungsschwerpunkt 1'!F24)</f>
        <v>0</v>
      </c>
      <c r="E43" s="86"/>
      <c r="F43" s="91"/>
    </row>
    <row r="44" spans="1:7" ht="26.25" customHeight="1" x14ac:dyDescent="0.25">
      <c r="A44" s="74" t="s">
        <v>112</v>
      </c>
      <c r="B44" s="5" t="s">
        <v>51</v>
      </c>
      <c r="C44" s="106">
        <f>IF(AND(B44="ja",'Ausschreibungsschwerpunkt 2'!E24=0),"Ausschreibungsschwerpunkt 2 bitte vollständig befüllen",'Ausschreibungsschwerpunkt 2'!E24)</f>
        <v>0</v>
      </c>
      <c r="D44" s="106">
        <f>IF(AND(B44="ja",'Ausschreibungsschwerpunkt 2'!F24=0),"Ausschreibungsschwerpunkt 2 bitte vollständig befüllen",'Ausschreibungsschwerpunkt 2'!F24)</f>
        <v>0</v>
      </c>
      <c r="E44" s="86"/>
      <c r="F44" s="91"/>
    </row>
    <row r="45" spans="1:7" x14ac:dyDescent="0.25">
      <c r="A45" s="111" t="s">
        <v>82</v>
      </c>
      <c r="B45" s="111"/>
      <c r="C45" s="111"/>
      <c r="D45" s="111"/>
    </row>
    <row r="46" spans="1:7" ht="21" x14ac:dyDescent="0.25">
      <c r="A46" s="108" t="s">
        <v>160</v>
      </c>
      <c r="B46" s="108"/>
      <c r="C46" s="108"/>
      <c r="D46" s="108"/>
    </row>
    <row r="47" spans="1:7" x14ac:dyDescent="0.25">
      <c r="A47" s="111" t="s">
        <v>82</v>
      </c>
      <c r="B47" s="111"/>
      <c r="C47" s="111"/>
      <c r="D47" s="111"/>
    </row>
    <row r="48" spans="1:7" ht="62.25" customHeight="1" x14ac:dyDescent="0.25">
      <c r="A48" s="81" t="s">
        <v>0</v>
      </c>
      <c r="B48" s="5" t="s">
        <v>55</v>
      </c>
      <c r="C48" s="116" t="s">
        <v>199</v>
      </c>
      <c r="D48" s="117"/>
    </row>
    <row r="49" spans="1:5" ht="41.25" customHeight="1" x14ac:dyDescent="0.25">
      <c r="A49" s="26" t="str">
        <f>IF(B48="nein","Hiermit wird bestätigt, dass die Umsatzsteuer nachweislich, tatsächlich und endgültig von der förderungswerbenden Person getragen wird.","")</f>
        <v>Hiermit wird bestätigt, dass die Umsatzsteuer nachweislich, tatsächlich und endgültig von der förderungswerbenden Person getragen wird.</v>
      </c>
      <c r="B49" s="5" t="s">
        <v>51</v>
      </c>
      <c r="C49" s="118" t="s">
        <v>87</v>
      </c>
      <c r="D49" s="119"/>
    </row>
    <row r="50" spans="1:5" x14ac:dyDescent="0.25">
      <c r="A50" s="107" t="str">
        <f>Dropdowns!J38</f>
        <v>Bitte folgende Felder befüllen: B11, B12, B13, B14, B16, B23, B24, B25, B26, B32, B33, B34, B35, B37, B38, B43, B44</v>
      </c>
      <c r="B50" s="107"/>
      <c r="C50" s="107"/>
      <c r="D50" s="107"/>
    </row>
    <row r="51" spans="1:5" x14ac:dyDescent="0.25">
      <c r="A51" s="111"/>
      <c r="B51" s="111"/>
      <c r="C51" s="111"/>
      <c r="D51" s="111"/>
    </row>
    <row r="52" spans="1:5" x14ac:dyDescent="0.25">
      <c r="A52" s="111" t="s">
        <v>82</v>
      </c>
      <c r="B52" s="111"/>
      <c r="C52" s="111"/>
      <c r="D52" s="111"/>
    </row>
    <row r="53" spans="1:5" ht="21" x14ac:dyDescent="0.25">
      <c r="A53" s="108" t="s">
        <v>161</v>
      </c>
      <c r="B53" s="108"/>
      <c r="C53" s="108"/>
      <c r="D53" s="108"/>
      <c r="E53" s="86"/>
    </row>
    <row r="54" spans="1:5" x14ac:dyDescent="0.25">
      <c r="A54" s="2"/>
      <c r="B54" s="2"/>
      <c r="C54" s="2"/>
      <c r="D54" s="2"/>
    </row>
    <row r="55" spans="1:5" x14ac:dyDescent="0.25">
      <c r="A55" s="33" t="s">
        <v>102</v>
      </c>
      <c r="B55" s="34"/>
      <c r="C55" s="34"/>
      <c r="D55" s="34"/>
    </row>
    <row r="56" spans="1:5" x14ac:dyDescent="0.25">
      <c r="A56" s="58"/>
      <c r="B56" s="59"/>
      <c r="C56" s="4"/>
      <c r="D56" s="4"/>
    </row>
    <row r="57" spans="1:5" ht="25.5" x14ac:dyDescent="0.25">
      <c r="A57" s="99" t="s">
        <v>107</v>
      </c>
      <c r="B57" s="100" t="s">
        <v>104</v>
      </c>
      <c r="C57" s="100" t="s">
        <v>103</v>
      </c>
      <c r="D57" s="101" t="s">
        <v>125</v>
      </c>
    </row>
    <row r="58" spans="1:5" x14ac:dyDescent="0.25">
      <c r="A58" s="92"/>
      <c r="B58" s="93"/>
      <c r="C58" s="93"/>
      <c r="D58" s="94"/>
    </row>
    <row r="59" spans="1:5" x14ac:dyDescent="0.25">
      <c r="A59" s="92"/>
      <c r="B59" s="93"/>
      <c r="C59" s="93"/>
      <c r="D59" s="94"/>
    </row>
    <row r="60" spans="1:5" x14ac:dyDescent="0.25">
      <c r="A60" s="92"/>
      <c r="B60" s="93"/>
      <c r="C60" s="93"/>
      <c r="D60" s="94"/>
    </row>
    <row r="61" spans="1:5" x14ac:dyDescent="0.25">
      <c r="A61" s="92"/>
      <c r="B61" s="93"/>
      <c r="C61" s="93"/>
      <c r="D61" s="94"/>
    </row>
    <row r="62" spans="1:5" x14ac:dyDescent="0.25">
      <c r="A62" s="95"/>
      <c r="B62" s="96"/>
      <c r="C62" s="96"/>
      <c r="D62" s="97"/>
    </row>
    <row r="63" spans="1:5" x14ac:dyDescent="0.25">
      <c r="A63" s="98" t="s">
        <v>67</v>
      </c>
      <c r="B63" s="60"/>
      <c r="C63" s="60"/>
      <c r="D63" s="60"/>
    </row>
    <row r="64" spans="1:5" ht="30.75" customHeight="1" x14ac:dyDescent="0.25">
      <c r="A64" s="82" t="s">
        <v>105</v>
      </c>
      <c r="B64" s="82" t="s">
        <v>106</v>
      </c>
      <c r="C64" s="82" t="s">
        <v>50</v>
      </c>
      <c r="D64" s="82" t="s">
        <v>125</v>
      </c>
    </row>
    <row r="65" spans="1:4" x14ac:dyDescent="0.25">
      <c r="A65" s="60"/>
      <c r="B65" s="60"/>
      <c r="C65" s="60"/>
      <c r="D65" s="60"/>
    </row>
    <row r="66" spans="1:4" x14ac:dyDescent="0.25">
      <c r="A66" s="60"/>
      <c r="B66" s="60"/>
      <c r="C66" s="60"/>
      <c r="D66" s="60"/>
    </row>
    <row r="67" spans="1:4" x14ac:dyDescent="0.25">
      <c r="A67" s="60"/>
      <c r="B67" s="60"/>
      <c r="C67" s="60"/>
      <c r="D67" s="60"/>
    </row>
    <row r="68" spans="1:4" x14ac:dyDescent="0.25">
      <c r="A68" s="60"/>
      <c r="B68" s="60"/>
      <c r="C68" s="60"/>
      <c r="D68" s="60"/>
    </row>
    <row r="69" spans="1:4" x14ac:dyDescent="0.25">
      <c r="A69" s="60"/>
      <c r="B69" s="60"/>
      <c r="C69" s="60"/>
      <c r="D69" s="60"/>
    </row>
    <row r="70" spans="1:4" x14ac:dyDescent="0.25">
      <c r="A70" s="98" t="s">
        <v>67</v>
      </c>
    </row>
    <row r="71" spans="1:4" x14ac:dyDescent="0.25"/>
    <row r="72" spans="1:4" x14ac:dyDescent="0.25"/>
    <row r="73" spans="1:4" x14ac:dyDescent="0.25"/>
    <row r="74" spans="1:4" x14ac:dyDescent="0.25"/>
    <row r="75" spans="1:4" x14ac:dyDescent="0.25"/>
    <row r="76" spans="1:4" x14ac:dyDescent="0.25"/>
    <row r="77" spans="1:4" x14ac:dyDescent="0.25"/>
    <row r="78" spans="1:4" x14ac:dyDescent="0.25"/>
    <row r="79" spans="1:4" x14ac:dyDescent="0.25"/>
    <row r="80" spans="1:4"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sheetData>
  <sheetProtection algorithmName="SHA-512" hashValue="4n4AwQ870WFoIXHyC5KNPDT1rINO30fwq9oGSlKHMOHIXBZQLtWq1oB9RH5dFwR8JbXpKbIyC+/PqyjIhA7HlA==" saltValue="eoA/CnIUJMyNa8Z7npqP7w==" spinCount="100000" sheet="1" insertRows="0"/>
  <mergeCells count="48">
    <mergeCell ref="A8:D8"/>
    <mergeCell ref="A9:D9"/>
    <mergeCell ref="B11:D11"/>
    <mergeCell ref="B14:D14"/>
    <mergeCell ref="B15:D15"/>
    <mergeCell ref="B12:D12"/>
    <mergeCell ref="A10:D10"/>
    <mergeCell ref="A5:E5"/>
    <mergeCell ref="A1:E1"/>
    <mergeCell ref="A2:E2"/>
    <mergeCell ref="A3:E3"/>
    <mergeCell ref="A7:D7"/>
    <mergeCell ref="A21:D21"/>
    <mergeCell ref="B13:D13"/>
    <mergeCell ref="B19:D19"/>
    <mergeCell ref="C24:D24"/>
    <mergeCell ref="C23:D23"/>
    <mergeCell ref="B17:D17"/>
    <mergeCell ref="A22:D22"/>
    <mergeCell ref="B18:D18"/>
    <mergeCell ref="B16:D16"/>
    <mergeCell ref="C25:D25"/>
    <mergeCell ref="A30:D30"/>
    <mergeCell ref="A29:D29"/>
    <mergeCell ref="C26:D26"/>
    <mergeCell ref="C38:D38"/>
    <mergeCell ref="C31:D31"/>
    <mergeCell ref="C33:D33"/>
    <mergeCell ref="C32:D32"/>
    <mergeCell ref="C34:D34"/>
    <mergeCell ref="B27:D27"/>
    <mergeCell ref="A28:D28"/>
    <mergeCell ref="A50:D50"/>
    <mergeCell ref="A53:D53"/>
    <mergeCell ref="C35:D35"/>
    <mergeCell ref="A47:D47"/>
    <mergeCell ref="A36:D36"/>
    <mergeCell ref="A39:D39"/>
    <mergeCell ref="C37:D37"/>
    <mergeCell ref="A41:D41"/>
    <mergeCell ref="A52:D52"/>
    <mergeCell ref="A46:D46"/>
    <mergeCell ref="C48:D48"/>
    <mergeCell ref="C49:D49"/>
    <mergeCell ref="A45:D45"/>
    <mergeCell ref="A51:D51"/>
    <mergeCell ref="A42:B42"/>
    <mergeCell ref="A40:D40"/>
  </mergeCells>
  <conditionalFormatting sqref="A53:D72">
    <cfRule type="expression" dxfId="4" priority="2">
      <formula>OR($B$16&lt;&gt;"ja",$B$17&lt;&gt;"nein")</formula>
    </cfRule>
  </conditionalFormatting>
  <conditionalFormatting sqref="B17:D17">
    <cfRule type="expression" dxfId="3" priority="3">
      <formula>$B$16&lt;&gt;"ja"</formula>
    </cfRule>
    <cfRule type="expression" dxfId="2" priority="5">
      <formula>$B$16="Ja"</formula>
    </cfRule>
  </conditionalFormatting>
  <conditionalFormatting sqref="B18:D18">
    <cfRule type="expression" dxfId="1" priority="4">
      <formula>$A$18=""</formula>
    </cfRule>
  </conditionalFormatting>
  <conditionalFormatting sqref="C43:D44">
    <cfRule type="containsText" dxfId="0" priority="21" operator="containsText" text="Ausschreibungsschwerpunkt">
      <formula>NOT(ISERROR(SEARCH("Ausschreibungsschwerpunkt",C43)))</formula>
    </cfRule>
  </conditionalFormatting>
  <dataValidations count="2">
    <dataValidation type="list" allowBlank="1" showInputMessage="1" showErrorMessage="1" sqref="B14:D14 B16:D16" xr:uid="{00000000-0002-0000-0000-000000000000}">
      <formula1>"Ja,Nein,bitte auswählen"</formula1>
    </dataValidation>
    <dataValidation type="list" allowBlank="1" showInputMessage="1" showErrorMessage="1" sqref="B17:D17" xr:uid="{B69651F3-DCDC-4FB1-9829-CDD05FFB9FF9}">
      <formula1>"Ja,Nein,bitte auswählen,"</formula1>
    </dataValidation>
  </dataValidations>
  <hyperlinks>
    <hyperlink ref="A26" r:id="rId1" xr:uid="{00000000-0004-0000-0000-000003000000}"/>
    <hyperlink ref="B18:D18" location="Zusammenfassung!A53" display="Zusammenfassung!A53" xr:uid="{383403F2-578A-44EA-880B-CA7307222934}"/>
    <hyperlink ref="B19:D19" r:id="rId2" display="Gemäß ElWG können Organisatoren bzw. Organisatorinnen mittels Vertrag oder Bevollmächtigung bestellt werden, um spezifische Aufgaben in einem Projekt der gemeinsamen Energienutzung übertragen zu bekommen (siehe Glossar bzw. § 68 Abs 2 ElWG)." xr:uid="{E5251F99-14AA-4863-B945-3EECCBD6705C}"/>
    <hyperlink ref="C37:D37" r:id="rId3" display="https://www.klimafonds.gv.at/wp-content/uploads/2026/09/Glossar_Gemeinsame-Energienutzung.pdf" xr:uid="{E080475B-D226-4D99-B6C2-9A79F221E811}"/>
    <hyperlink ref="C38:D38" r:id="rId4" display="Hinweis: Weitere Informationen zum Zonen-Level finden Sie im Glossar." xr:uid="{33CF2D33-BC9A-470C-AD6E-A295CA457EB2}"/>
  </hyperlinks>
  <pageMargins left="0.23622047244094491" right="0.23622047244094491" top="0.74803149606299213" bottom="0.74803149606299213" header="0.31496062992125984" footer="0.31496062992125984"/>
  <pageSetup paperSize="9" scale="47" orientation="portrait" r:id="rId5"/>
  <headerFooter>
    <oddFooter>&amp;LVersion 10/2026&amp;RSeite &amp;P von &amp;N</oddFooter>
  </headerFooter>
  <drawing r:id="rId6"/>
  <extLst>
    <ext xmlns:x14="http://schemas.microsoft.com/office/spreadsheetml/2009/9/main" uri="{78C0D931-6437-407d-A8EE-F0AAD7539E65}">
      <x14:conditionalFormattings>
        <x14:conditionalFormatting xmlns:xm="http://schemas.microsoft.com/office/excel/2006/main">
          <x14:cfRule type="expression" priority="40" id="{00000000-000E-0000-0000-000023000000}">
            <xm:f>$B$48&lt;&gt;Dropdowns!$C$6</xm:f>
            <x14:dxf>
              <font>
                <color theme="0"/>
              </font>
              <fill>
                <patternFill>
                  <bgColor theme="0"/>
                </patternFill>
              </fill>
              <border>
                <left/>
                <right/>
                <bottom/>
              </border>
            </x14:dxf>
          </x14:cfRule>
          <xm:sqref>A49:D49</xm:sqref>
        </x14:conditionalFormatting>
        <x14:conditionalFormatting xmlns:xm="http://schemas.microsoft.com/office/excel/2006/main">
          <x14:cfRule type="expression" priority="1" id="{381022C9-0D1D-4A10-AC78-C038D111C253}">
            <xm:f>Dropdowns!$J$38="Alle Felder sind vollständig befüllt"</xm:f>
            <x14:dxf>
              <font>
                <color rgb="FF00946C"/>
              </font>
            </x14:dxf>
          </x14:cfRule>
          <xm:sqref>A50:D50</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ErrorMessage="1" errorTitle="Hinweis" error="Achtung, das angegebene Datum liegt außerhalb des möglichen Zeitraums für die Antragstellung." xr:uid="{00000000-0002-0000-0000-000001000000}">
          <x14:formula1>
            <xm:f>Dropdowns!$K$4:$K$7</xm:f>
          </x14:formula1>
          <xm:sqref>B31</xm:sqref>
        </x14:dataValidation>
        <x14:dataValidation type="list" allowBlank="1" showInputMessage="1" showErrorMessage="1" xr:uid="{00000000-0002-0000-0000-000002000000}">
          <x14:formula1>
            <xm:f>Dropdowns!$C$5:$C$7</xm:f>
          </x14:formula1>
          <xm:sqref>B23:B26 B43:B44 B48:B51</xm:sqref>
        </x14:dataValidation>
        <x14:dataValidation type="list" allowBlank="1" showInputMessage="1" showErrorMessage="1" xr:uid="{00000000-0002-0000-0000-000003000000}">
          <x14:formula1>
            <xm:f>Dropdowns!$L$14:$L$18</xm:f>
          </x14:formula1>
          <xm:sqref>B38</xm:sqref>
        </x14:dataValidation>
        <x14:dataValidation type="date" allowBlank="1" showErrorMessage="1" errorTitle="Hinweis" error="Achtung, das angegebene Datum liegt außerhalb des möglichen Zeitraums für die Antragstellung." xr:uid="{00000000-0002-0000-0000-000004000000}">
          <x14:formula1>
            <xm:f>Dropdowns!T6</xm:f>
          </x14:formula1>
          <x14:formula2>
            <xm:f>46568</xm:f>
          </x14:formula2>
          <xm:sqref>B32</xm:sqref>
        </x14:dataValidation>
        <x14:dataValidation type="custom" allowBlank="1" showInputMessage="1" showErrorMessage="1" errorTitle="Hinweis" error="Achtung, die mindest Verbrauchszählpunkte wurden nicht erreicht." xr:uid="{00000000-0002-0000-0000-000005000000}">
          <x14:formula1>
            <xm:f>B33&gt;=VLOOKUP(B31,Dropdowns!K4:N7,2,FALSE)</xm:f>
          </x14:formula1>
          <xm:sqref>B33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6AA12-3B3C-46F3-BE08-369BA6D10CF1}">
  <sheetPr>
    <pageSetUpPr fitToPage="1"/>
  </sheetPr>
  <dimension ref="A1:I107"/>
  <sheetViews>
    <sheetView zoomScaleNormal="100" zoomScaleSheetLayoutView="80" workbookViewId="0">
      <selection activeCell="C7" sqref="C7"/>
    </sheetView>
  </sheetViews>
  <sheetFormatPr baseColWidth="10" defaultColWidth="0" defaultRowHeight="15" zeroHeight="1" x14ac:dyDescent="0.25"/>
  <cols>
    <col min="1" max="1" width="5.140625" style="25" customWidth="1"/>
    <col min="2" max="2" width="66.5703125" style="25" customWidth="1"/>
    <col min="3" max="3" width="86.42578125" style="25" customWidth="1"/>
    <col min="4" max="4" width="14.5703125" style="25" customWidth="1"/>
    <col min="5" max="5" width="17.28515625" style="25" customWidth="1"/>
    <col min="6" max="6" width="16.85546875" style="25" customWidth="1"/>
    <col min="7" max="7" width="17.42578125" style="25" bestFit="1" customWidth="1"/>
    <col min="8" max="8" width="3.140625" style="25" customWidth="1"/>
    <col min="9" max="9" width="11.42578125" style="2" hidden="1" customWidth="1"/>
    <col min="10" max="16384" width="11.42578125" style="2" hidden="1"/>
  </cols>
  <sheetData>
    <row r="1" spans="1:9" ht="24.75" customHeight="1" x14ac:dyDescent="0.25">
      <c r="A1" s="146" t="s">
        <v>92</v>
      </c>
      <c r="B1" s="146"/>
      <c r="C1" s="146"/>
      <c r="D1" s="146"/>
      <c r="E1" s="146"/>
      <c r="F1" s="3"/>
      <c r="G1" s="3"/>
      <c r="H1" s="3"/>
      <c r="I1" s="3"/>
    </row>
    <row r="2" spans="1:9" ht="28.5" customHeight="1" x14ac:dyDescent="0.25">
      <c r="A2" s="145" t="s">
        <v>93</v>
      </c>
      <c r="B2" s="145"/>
      <c r="C2" s="145"/>
      <c r="D2" s="145"/>
      <c r="E2" s="145"/>
      <c r="F2" s="2"/>
      <c r="G2" s="2"/>
      <c r="H2" s="2"/>
    </row>
    <row r="3" spans="1:9" x14ac:dyDescent="0.25">
      <c r="A3" s="165" t="s">
        <v>48</v>
      </c>
      <c r="B3" s="165"/>
      <c r="C3" s="165"/>
      <c r="D3" s="165"/>
      <c r="E3" s="165"/>
      <c r="F3" s="2"/>
      <c r="G3" s="2"/>
      <c r="H3" s="2"/>
    </row>
    <row r="4" spans="1:9" x14ac:dyDescent="0.25">
      <c r="A4" s="112" t="s">
        <v>82</v>
      </c>
      <c r="B4" s="112"/>
      <c r="C4" s="112"/>
      <c r="D4" s="112"/>
      <c r="E4" s="112"/>
      <c r="F4" s="112"/>
      <c r="G4" s="112"/>
      <c r="H4" s="112"/>
    </row>
    <row r="5" spans="1:9" ht="21" x14ac:dyDescent="0.25">
      <c r="A5" s="108" t="s">
        <v>111</v>
      </c>
      <c r="B5" s="108"/>
      <c r="C5" s="108"/>
      <c r="D5" s="108"/>
      <c r="E5" s="61"/>
      <c r="F5" s="157"/>
      <c r="G5" s="157"/>
      <c r="H5" s="2"/>
    </row>
    <row r="6" spans="1:9" x14ac:dyDescent="0.25">
      <c r="A6" s="112" t="s">
        <v>82</v>
      </c>
      <c r="B6" s="112"/>
      <c r="C6" s="112"/>
      <c r="D6" s="112"/>
      <c r="E6" s="112"/>
      <c r="F6" s="112"/>
      <c r="G6" s="112"/>
      <c r="H6" s="112"/>
    </row>
    <row r="7" spans="1:9" ht="213" customHeight="1" x14ac:dyDescent="0.25">
      <c r="A7" s="151" t="s">
        <v>45</v>
      </c>
      <c r="B7" s="151"/>
      <c r="C7" s="21"/>
      <c r="D7" s="154" t="s">
        <v>126</v>
      </c>
      <c r="E7" s="155"/>
      <c r="F7" s="156"/>
      <c r="G7" s="156"/>
      <c r="H7" s="2"/>
    </row>
    <row r="8" spans="1:9" ht="110.1" customHeight="1" x14ac:dyDescent="0.25">
      <c r="A8" s="158" t="s">
        <v>1</v>
      </c>
      <c r="B8" s="158"/>
      <c r="C8" s="21"/>
      <c r="D8" s="102"/>
      <c r="E8" s="2"/>
      <c r="F8" s="2"/>
      <c r="G8" s="2"/>
      <c r="H8" s="2"/>
    </row>
    <row r="9" spans="1:9" ht="11.25" customHeight="1" x14ac:dyDescent="0.25">
      <c r="A9" s="112" t="s">
        <v>82</v>
      </c>
      <c r="B9" s="112"/>
      <c r="C9" s="112"/>
      <c r="D9" s="112"/>
      <c r="E9" s="112"/>
      <c r="F9" s="112"/>
      <c r="G9" s="112"/>
      <c r="H9" s="112"/>
    </row>
    <row r="10" spans="1:9" ht="21" x14ac:dyDescent="0.25">
      <c r="A10" s="108" t="s">
        <v>162</v>
      </c>
      <c r="B10" s="108"/>
      <c r="C10" s="108"/>
      <c r="D10" s="108"/>
      <c r="E10" s="108"/>
      <c r="F10" s="108"/>
      <c r="G10" s="108"/>
      <c r="H10" s="2"/>
    </row>
    <row r="11" spans="1:9" ht="42" customHeight="1" x14ac:dyDescent="0.25">
      <c r="A11" s="152" t="s">
        <v>200</v>
      </c>
      <c r="B11" s="153"/>
      <c r="C11" s="153"/>
      <c r="D11" s="153"/>
      <c r="E11" s="153"/>
      <c r="F11" s="153"/>
      <c r="G11" s="153"/>
      <c r="H11" s="2"/>
    </row>
    <row r="12" spans="1:9" ht="8.25" customHeight="1" x14ac:dyDescent="0.25">
      <c r="A12" s="112" t="s">
        <v>82</v>
      </c>
      <c r="B12" s="112"/>
      <c r="C12" s="112"/>
      <c r="D12" s="112"/>
      <c r="E12" s="112"/>
      <c r="F12" s="112"/>
      <c r="G12" s="112"/>
      <c r="H12" s="112"/>
    </row>
    <row r="13" spans="1:9" s="10" customFormat="1" ht="35.25" customHeight="1" x14ac:dyDescent="0.25">
      <c r="A13" s="64" t="s">
        <v>5</v>
      </c>
      <c r="B13" s="65" t="s">
        <v>7</v>
      </c>
      <c r="C13" s="27" t="s">
        <v>77</v>
      </c>
      <c r="D13" s="27" t="s">
        <v>69</v>
      </c>
      <c r="E13" s="27" t="s">
        <v>62</v>
      </c>
      <c r="F13" s="27" t="s">
        <v>63</v>
      </c>
      <c r="G13" s="66" t="s">
        <v>6</v>
      </c>
    </row>
    <row r="14" spans="1:9" s="10" customFormat="1" x14ac:dyDescent="0.25">
      <c r="A14" s="83" t="str">
        <f>"1."&amp;ROW()-13</f>
        <v>1.1</v>
      </c>
      <c r="B14" s="13"/>
      <c r="C14" s="7"/>
      <c r="D14" s="7"/>
      <c r="E14" s="14"/>
      <c r="F14" s="14"/>
      <c r="G14" s="15"/>
      <c r="H14" s="28"/>
    </row>
    <row r="15" spans="1:9" s="10" customFormat="1" x14ac:dyDescent="0.25">
      <c r="A15" s="83" t="str">
        <f t="shared" ref="A15:A23" si="0">"1."&amp;ROW()-13</f>
        <v>1.2</v>
      </c>
      <c r="B15" s="13"/>
      <c r="C15" s="7"/>
      <c r="D15" s="7"/>
      <c r="E15" s="14"/>
      <c r="F15" s="14"/>
      <c r="G15" s="15"/>
    </row>
    <row r="16" spans="1:9" s="10" customFormat="1" x14ac:dyDescent="0.25">
      <c r="A16" s="83" t="str">
        <f t="shared" si="0"/>
        <v>1.3</v>
      </c>
      <c r="B16" s="13"/>
      <c r="C16" s="7"/>
      <c r="D16" s="7"/>
      <c r="E16" s="14"/>
      <c r="F16" s="14"/>
      <c r="G16" s="15"/>
    </row>
    <row r="17" spans="1:8" s="10" customFormat="1" x14ac:dyDescent="0.25">
      <c r="A17" s="83" t="str">
        <f t="shared" si="0"/>
        <v>1.4</v>
      </c>
      <c r="B17" s="13"/>
      <c r="C17" s="7"/>
      <c r="D17" s="7"/>
      <c r="E17" s="14"/>
      <c r="F17" s="14"/>
      <c r="G17" s="15"/>
    </row>
    <row r="18" spans="1:8" s="10" customFormat="1" x14ac:dyDescent="0.25">
      <c r="A18" s="83" t="str">
        <f t="shared" si="0"/>
        <v>1.5</v>
      </c>
      <c r="B18" s="13"/>
      <c r="C18" s="7"/>
      <c r="D18" s="7"/>
      <c r="E18" s="14"/>
      <c r="F18" s="14"/>
      <c r="G18" s="15"/>
    </row>
    <row r="19" spans="1:8" s="10" customFormat="1" x14ac:dyDescent="0.25">
      <c r="A19" s="83" t="str">
        <f t="shared" si="0"/>
        <v>1.6</v>
      </c>
      <c r="B19" s="13"/>
      <c r="C19" s="7"/>
      <c r="D19" s="7"/>
      <c r="E19" s="14"/>
      <c r="F19" s="14"/>
      <c r="G19" s="15"/>
    </row>
    <row r="20" spans="1:8" s="10" customFormat="1" x14ac:dyDescent="0.25">
      <c r="A20" s="83" t="str">
        <f t="shared" si="0"/>
        <v>1.7</v>
      </c>
      <c r="B20" s="13"/>
      <c r="C20" s="7"/>
      <c r="D20" s="7"/>
      <c r="E20" s="14"/>
      <c r="F20" s="14"/>
      <c r="G20" s="15"/>
    </row>
    <row r="21" spans="1:8" s="10" customFormat="1" x14ac:dyDescent="0.25">
      <c r="A21" s="83" t="str">
        <f t="shared" si="0"/>
        <v>1.8</v>
      </c>
      <c r="B21" s="13"/>
      <c r="C21" s="7"/>
      <c r="D21" s="7"/>
      <c r="E21" s="14"/>
      <c r="F21" s="14"/>
      <c r="G21" s="15"/>
    </row>
    <row r="22" spans="1:8" s="10" customFormat="1" x14ac:dyDescent="0.25">
      <c r="A22" s="83" t="str">
        <f t="shared" si="0"/>
        <v>1.9</v>
      </c>
      <c r="B22" s="13"/>
      <c r="C22" s="7"/>
      <c r="D22" s="7"/>
      <c r="E22" s="14"/>
      <c r="F22" s="14"/>
      <c r="G22" s="15"/>
    </row>
    <row r="23" spans="1:8" s="10" customFormat="1" x14ac:dyDescent="0.25">
      <c r="A23" s="83" t="str">
        <f t="shared" si="0"/>
        <v>1.10</v>
      </c>
      <c r="B23" s="16"/>
      <c r="C23" s="17"/>
      <c r="D23" s="17"/>
      <c r="E23" s="18"/>
      <c r="F23" s="18"/>
      <c r="G23" s="19"/>
    </row>
    <row r="24" spans="1:8" x14ac:dyDescent="0.25">
      <c r="A24" s="2"/>
      <c r="B24" s="29" t="s">
        <v>67</v>
      </c>
      <c r="C24" s="2"/>
      <c r="D24" s="30" t="s">
        <v>64</v>
      </c>
      <c r="E24" s="31">
        <f>SUM(E14:E23)</f>
        <v>0</v>
      </c>
      <c r="F24" s="31">
        <f>SUM(F14:F23)</f>
        <v>0</v>
      </c>
      <c r="G24" s="67"/>
      <c r="H24" s="2"/>
    </row>
    <row r="25" spans="1:8" ht="13.5" customHeight="1" x14ac:dyDescent="0.25">
      <c r="A25" s="112" t="s">
        <v>82</v>
      </c>
      <c r="B25" s="112"/>
      <c r="C25" s="112"/>
      <c r="D25" s="112"/>
      <c r="E25" s="112"/>
      <c r="F25" s="112"/>
      <c r="G25" s="112"/>
      <c r="H25" s="112"/>
    </row>
    <row r="26" spans="1:8" ht="21" x14ac:dyDescent="0.25">
      <c r="A26" s="108" t="s">
        <v>163</v>
      </c>
      <c r="B26" s="108"/>
      <c r="C26" s="108"/>
      <c r="D26" s="108"/>
      <c r="E26" s="108"/>
      <c r="F26" s="108"/>
      <c r="G26" s="108"/>
      <c r="H26" s="2"/>
    </row>
    <row r="27" spans="1:8" ht="42.75" customHeight="1" x14ac:dyDescent="0.25">
      <c r="A27" s="115" t="s">
        <v>138</v>
      </c>
      <c r="B27" s="161"/>
      <c r="C27" s="161"/>
      <c r="D27" s="161"/>
      <c r="E27" s="161"/>
      <c r="F27" s="161"/>
      <c r="G27" s="161"/>
      <c r="H27" s="2"/>
    </row>
    <row r="28" spans="1:8" x14ac:dyDescent="0.25">
      <c r="A28" s="112" t="s">
        <v>82</v>
      </c>
      <c r="B28" s="112"/>
      <c r="C28" s="112"/>
      <c r="D28" s="112"/>
      <c r="E28" s="112"/>
      <c r="F28" s="112"/>
      <c r="G28" s="112"/>
      <c r="H28" s="112"/>
    </row>
    <row r="29" spans="1:8" x14ac:dyDescent="0.25">
      <c r="A29" s="32" t="s">
        <v>3</v>
      </c>
      <c r="B29" s="33" t="s">
        <v>8</v>
      </c>
      <c r="C29" s="34"/>
      <c r="D29" s="4"/>
      <c r="E29" s="4"/>
      <c r="F29" s="4"/>
      <c r="G29" s="4"/>
      <c r="H29" s="2"/>
    </row>
    <row r="30" spans="1:8" ht="25.5" x14ac:dyDescent="0.25">
      <c r="A30" s="2"/>
      <c r="B30" s="26" t="s">
        <v>9</v>
      </c>
      <c r="C30" s="8" t="s">
        <v>51</v>
      </c>
      <c r="D30" s="4"/>
      <c r="E30" s="4"/>
      <c r="F30" s="4"/>
      <c r="G30" s="4"/>
      <c r="H30" s="2"/>
    </row>
    <row r="31" spans="1:8" ht="25.5" x14ac:dyDescent="0.25">
      <c r="A31" s="2"/>
      <c r="B31" s="26" t="s">
        <v>70</v>
      </c>
      <c r="C31" s="9"/>
      <c r="D31" s="4"/>
      <c r="E31" s="4"/>
      <c r="F31" s="4"/>
      <c r="G31" s="4"/>
      <c r="H31" s="2"/>
    </row>
    <row r="32" spans="1:8" ht="39" customHeight="1" x14ac:dyDescent="0.25">
      <c r="A32" s="2"/>
      <c r="B32" s="26" t="s">
        <v>10</v>
      </c>
      <c r="C32" s="8" t="s">
        <v>51</v>
      </c>
      <c r="D32" s="4"/>
      <c r="E32" s="4"/>
      <c r="F32" s="4"/>
      <c r="G32" s="4"/>
      <c r="H32" s="2"/>
    </row>
    <row r="33" spans="1:8" ht="25.5" x14ac:dyDescent="0.25">
      <c r="A33" s="2"/>
      <c r="B33" s="26" t="s">
        <v>71</v>
      </c>
      <c r="C33" s="9"/>
      <c r="D33" s="4"/>
      <c r="E33" s="4"/>
      <c r="F33" s="4"/>
      <c r="G33" s="4"/>
      <c r="H33" s="2"/>
    </row>
    <row r="34" spans="1:8" x14ac:dyDescent="0.25">
      <c r="A34" s="112" t="s">
        <v>82</v>
      </c>
      <c r="B34" s="112"/>
      <c r="C34" s="112"/>
      <c r="D34" s="112"/>
      <c r="E34" s="112"/>
      <c r="F34" s="112"/>
      <c r="G34" s="112"/>
      <c r="H34" s="112"/>
    </row>
    <row r="35" spans="1:8" x14ac:dyDescent="0.25">
      <c r="A35" s="32" t="s">
        <v>4</v>
      </c>
      <c r="B35" s="33" t="s">
        <v>11</v>
      </c>
      <c r="C35" s="34"/>
      <c r="D35" s="159" t="s">
        <v>201</v>
      </c>
      <c r="E35" s="160"/>
      <c r="F35" s="160"/>
      <c r="G35" s="160"/>
      <c r="H35" s="35"/>
    </row>
    <row r="36" spans="1:8" ht="31.5" customHeight="1" x14ac:dyDescent="0.25">
      <c r="A36" s="2"/>
      <c r="B36" s="26" t="s">
        <v>12</v>
      </c>
      <c r="C36" s="8" t="s">
        <v>51</v>
      </c>
      <c r="D36" s="160"/>
      <c r="E36" s="160"/>
      <c r="F36" s="160"/>
      <c r="G36" s="160"/>
      <c r="H36" s="35"/>
    </row>
    <row r="37" spans="1:8" ht="25.5" x14ac:dyDescent="0.25">
      <c r="A37" s="2"/>
      <c r="B37" s="26" t="s">
        <v>73</v>
      </c>
      <c r="C37" s="9"/>
      <c r="D37" s="160"/>
      <c r="E37" s="160"/>
      <c r="F37" s="160"/>
      <c r="G37" s="160"/>
      <c r="H37" s="35"/>
    </row>
    <row r="38" spans="1:8" ht="25.5" x14ac:dyDescent="0.25">
      <c r="A38" s="2"/>
      <c r="B38" s="26" t="s">
        <v>2</v>
      </c>
      <c r="C38" s="8" t="s">
        <v>51</v>
      </c>
      <c r="D38" s="160"/>
      <c r="E38" s="160"/>
      <c r="F38" s="160"/>
      <c r="G38" s="160"/>
      <c r="H38" s="35"/>
    </row>
    <row r="39" spans="1:8" ht="25.5" x14ac:dyDescent="0.25">
      <c r="A39" s="2"/>
      <c r="B39" s="26" t="s">
        <v>71</v>
      </c>
      <c r="C39" s="9"/>
      <c r="D39" s="160"/>
      <c r="E39" s="160"/>
      <c r="F39" s="160"/>
      <c r="G39" s="160"/>
      <c r="H39" s="2"/>
    </row>
    <row r="40" spans="1:8" x14ac:dyDescent="0.25">
      <c r="A40" s="112" t="s">
        <v>82</v>
      </c>
      <c r="B40" s="112"/>
      <c r="C40" s="112"/>
      <c r="D40" s="112"/>
      <c r="E40" s="112"/>
      <c r="F40" s="112"/>
      <c r="G40" s="112"/>
      <c r="H40" s="112"/>
    </row>
    <row r="41" spans="1:8" ht="15" customHeight="1" x14ac:dyDescent="0.25">
      <c r="A41" s="32" t="s">
        <v>13</v>
      </c>
      <c r="B41" s="33" t="s">
        <v>15</v>
      </c>
      <c r="C41" s="34"/>
      <c r="D41" s="159" t="s">
        <v>68</v>
      </c>
      <c r="E41" s="160"/>
      <c r="F41" s="160"/>
      <c r="G41" s="160"/>
      <c r="H41" s="35"/>
    </row>
    <row r="42" spans="1:8" ht="25.5" x14ac:dyDescent="0.25">
      <c r="A42" s="2"/>
      <c r="B42" s="26" t="s">
        <v>16</v>
      </c>
      <c r="C42" s="8" t="s">
        <v>51</v>
      </c>
      <c r="D42" s="160"/>
      <c r="E42" s="160"/>
      <c r="F42" s="160"/>
      <c r="G42" s="160"/>
      <c r="H42" s="35"/>
    </row>
    <row r="43" spans="1:8" ht="25.5" x14ac:dyDescent="0.25">
      <c r="A43" s="2"/>
      <c r="B43" s="26" t="s">
        <v>73</v>
      </c>
      <c r="C43" s="9"/>
      <c r="D43" s="160"/>
      <c r="E43" s="160"/>
      <c r="F43" s="160"/>
      <c r="G43" s="160"/>
      <c r="H43" s="35"/>
    </row>
    <row r="44" spans="1:8" ht="40.5" customHeight="1" x14ac:dyDescent="0.25">
      <c r="A44" s="2"/>
      <c r="B44" s="26" t="s">
        <v>17</v>
      </c>
      <c r="C44" s="8" t="s">
        <v>51</v>
      </c>
      <c r="D44" s="160"/>
      <c r="E44" s="160"/>
      <c r="F44" s="160"/>
      <c r="G44" s="160"/>
      <c r="H44" s="35"/>
    </row>
    <row r="45" spans="1:8" ht="25.5" x14ac:dyDescent="0.25">
      <c r="A45" s="2"/>
      <c r="B45" s="26" t="s">
        <v>71</v>
      </c>
      <c r="C45" s="9"/>
      <c r="D45" s="160"/>
      <c r="E45" s="160"/>
      <c r="F45" s="160"/>
      <c r="G45" s="160"/>
      <c r="H45" s="2"/>
    </row>
    <row r="46" spans="1:8" x14ac:dyDescent="0.25">
      <c r="A46" s="112" t="s">
        <v>82</v>
      </c>
      <c r="B46" s="112"/>
      <c r="C46" s="112"/>
      <c r="D46" s="112"/>
      <c r="E46" s="112"/>
      <c r="F46" s="112"/>
      <c r="G46" s="112"/>
      <c r="H46" s="112"/>
    </row>
    <row r="47" spans="1:8" x14ac:dyDescent="0.25">
      <c r="A47" s="32" t="s">
        <v>14</v>
      </c>
      <c r="B47" s="33" t="s">
        <v>18</v>
      </c>
      <c r="C47" s="34"/>
      <c r="D47" s="159" t="s">
        <v>23</v>
      </c>
      <c r="E47" s="160"/>
      <c r="F47" s="160"/>
      <c r="G47" s="160"/>
      <c r="H47" s="35"/>
    </row>
    <row r="48" spans="1:8" ht="25.5" x14ac:dyDescent="0.25">
      <c r="A48" s="2"/>
      <c r="B48" s="26" t="s">
        <v>19</v>
      </c>
      <c r="C48" s="8" t="s">
        <v>51</v>
      </c>
      <c r="D48" s="160"/>
      <c r="E48" s="160"/>
      <c r="F48" s="160"/>
      <c r="G48" s="160"/>
      <c r="H48" s="35"/>
    </row>
    <row r="49" spans="1:8" x14ac:dyDescent="0.25">
      <c r="A49" s="2"/>
      <c r="B49" s="26" t="s">
        <v>46</v>
      </c>
      <c r="C49" s="9"/>
      <c r="D49" s="160"/>
      <c r="E49" s="160"/>
      <c r="F49" s="160"/>
      <c r="G49" s="160"/>
      <c r="H49" s="35"/>
    </row>
    <row r="50" spans="1:8" ht="38.25" x14ac:dyDescent="0.25">
      <c r="A50" s="2"/>
      <c r="B50" s="26" t="s">
        <v>20</v>
      </c>
      <c r="C50" s="8" t="s">
        <v>51</v>
      </c>
      <c r="D50" s="160"/>
      <c r="E50" s="160"/>
      <c r="F50" s="160"/>
      <c r="G50" s="160"/>
      <c r="H50" s="35"/>
    </row>
    <row r="51" spans="1:8" ht="25.5" x14ac:dyDescent="0.25">
      <c r="A51" s="2"/>
      <c r="B51" s="26" t="s">
        <v>71</v>
      </c>
      <c r="C51" s="9"/>
      <c r="D51" s="160"/>
      <c r="E51" s="160"/>
      <c r="F51" s="160"/>
      <c r="G51" s="160"/>
      <c r="H51" s="2"/>
    </row>
    <row r="52" spans="1:8" x14ac:dyDescent="0.25">
      <c r="A52" s="112" t="s">
        <v>82</v>
      </c>
      <c r="B52" s="112"/>
      <c r="C52" s="112"/>
      <c r="D52" s="112"/>
      <c r="E52" s="112"/>
      <c r="F52" s="112"/>
      <c r="G52" s="112"/>
      <c r="H52" s="112"/>
    </row>
    <row r="53" spans="1:8" x14ac:dyDescent="0.25">
      <c r="A53" s="32" t="s">
        <v>21</v>
      </c>
      <c r="B53" s="33" t="s">
        <v>22</v>
      </c>
      <c r="C53" s="34"/>
      <c r="D53" s="159" t="s">
        <v>24</v>
      </c>
      <c r="E53" s="160"/>
      <c r="F53" s="160"/>
      <c r="G53" s="160"/>
      <c r="H53" s="2"/>
    </row>
    <row r="54" spans="1:8" ht="25.5" x14ac:dyDescent="0.25">
      <c r="A54" s="2"/>
      <c r="B54" s="26" t="s">
        <v>25</v>
      </c>
      <c r="C54" s="8" t="s">
        <v>51</v>
      </c>
      <c r="D54" s="160"/>
      <c r="E54" s="160"/>
      <c r="F54" s="160"/>
      <c r="G54" s="160"/>
      <c r="H54" s="2"/>
    </row>
    <row r="55" spans="1:8" ht="25.5" x14ac:dyDescent="0.25">
      <c r="A55" s="2"/>
      <c r="B55" s="26" t="s">
        <v>72</v>
      </c>
      <c r="C55" s="9"/>
      <c r="D55" s="160"/>
      <c r="E55" s="160"/>
      <c r="F55" s="160"/>
      <c r="G55" s="160"/>
      <c r="H55" s="2"/>
    </row>
    <row r="56" spans="1:8" ht="25.5" x14ac:dyDescent="0.25">
      <c r="A56" s="2"/>
      <c r="B56" s="26" t="s">
        <v>202</v>
      </c>
      <c r="C56" s="8" t="s">
        <v>51</v>
      </c>
      <c r="D56" s="160"/>
      <c r="E56" s="160"/>
      <c r="F56" s="160"/>
      <c r="G56" s="160"/>
      <c r="H56" s="2"/>
    </row>
    <row r="57" spans="1:8" ht="25.5" x14ac:dyDescent="0.25">
      <c r="A57" s="2"/>
      <c r="B57" s="26" t="s">
        <v>71</v>
      </c>
      <c r="C57" s="9"/>
      <c r="D57" s="160"/>
      <c r="E57" s="160"/>
      <c r="F57" s="160"/>
      <c r="G57" s="160"/>
      <c r="H57" s="2"/>
    </row>
    <row r="58" spans="1:8" x14ac:dyDescent="0.25">
      <c r="A58" s="112" t="s">
        <v>82</v>
      </c>
      <c r="B58" s="112"/>
      <c r="C58" s="112"/>
      <c r="D58" s="112"/>
      <c r="E58" s="112"/>
      <c r="F58" s="112"/>
      <c r="G58" s="112"/>
      <c r="H58" s="112"/>
    </row>
    <row r="59" spans="1:8" x14ac:dyDescent="0.25">
      <c r="A59" s="112" t="s">
        <v>82</v>
      </c>
      <c r="B59" s="112"/>
      <c r="C59" s="112"/>
      <c r="D59" s="112"/>
      <c r="E59" s="112"/>
      <c r="F59" s="112"/>
      <c r="G59" s="112"/>
      <c r="H59" s="112"/>
    </row>
    <row r="60" spans="1:8" x14ac:dyDescent="0.25">
      <c r="A60" s="32" t="s">
        <v>26</v>
      </c>
      <c r="B60" s="33" t="s">
        <v>128</v>
      </c>
      <c r="C60" s="34"/>
      <c r="D60" s="159" t="s">
        <v>131</v>
      </c>
      <c r="E60" s="160"/>
      <c r="F60" s="160"/>
      <c r="G60" s="160"/>
      <c r="H60" s="2"/>
    </row>
    <row r="61" spans="1:8" ht="25.5" x14ac:dyDescent="0.25">
      <c r="A61" s="2"/>
      <c r="B61" s="26" t="s">
        <v>129</v>
      </c>
      <c r="C61" s="8" t="s">
        <v>51</v>
      </c>
      <c r="D61" s="160"/>
      <c r="E61" s="160"/>
      <c r="F61" s="160"/>
      <c r="G61" s="160"/>
      <c r="H61" s="2"/>
    </row>
    <row r="62" spans="1:8" ht="25.5" x14ac:dyDescent="0.25">
      <c r="A62" s="2"/>
      <c r="B62" s="26" t="s">
        <v>72</v>
      </c>
      <c r="C62" s="9"/>
      <c r="D62" s="160"/>
      <c r="E62" s="160"/>
      <c r="F62" s="160"/>
      <c r="G62" s="160"/>
      <c r="H62" s="2"/>
    </row>
    <row r="63" spans="1:8" ht="33" customHeight="1" x14ac:dyDescent="0.25">
      <c r="A63" s="2"/>
      <c r="B63" s="26" t="s">
        <v>130</v>
      </c>
      <c r="C63" s="8" t="s">
        <v>51</v>
      </c>
      <c r="D63" s="160"/>
      <c r="E63" s="160"/>
      <c r="F63" s="160"/>
      <c r="G63" s="160"/>
      <c r="H63" s="2"/>
    </row>
    <row r="64" spans="1:8" ht="25.5" x14ac:dyDescent="0.25">
      <c r="A64" s="2"/>
      <c r="B64" s="26" t="s">
        <v>71</v>
      </c>
      <c r="C64" s="9"/>
      <c r="D64" s="160"/>
      <c r="E64" s="160"/>
      <c r="F64" s="160"/>
      <c r="G64" s="160"/>
      <c r="H64" s="2"/>
    </row>
    <row r="65" spans="1:8" x14ac:dyDescent="0.25">
      <c r="A65" s="112" t="s">
        <v>82</v>
      </c>
      <c r="B65" s="112"/>
      <c r="C65" s="112"/>
      <c r="D65" s="112"/>
      <c r="E65" s="112"/>
      <c r="F65" s="112"/>
      <c r="G65" s="112"/>
      <c r="H65" s="112"/>
    </row>
    <row r="66" spans="1:8" x14ac:dyDescent="0.25">
      <c r="A66" s="32" t="s">
        <v>31</v>
      </c>
      <c r="B66" s="33" t="s">
        <v>27</v>
      </c>
      <c r="C66" s="34"/>
      <c r="D66" s="159" t="s">
        <v>28</v>
      </c>
      <c r="E66" s="160"/>
      <c r="F66" s="160"/>
      <c r="G66" s="160"/>
      <c r="H66" s="2"/>
    </row>
    <row r="67" spans="1:8" ht="38.25" x14ac:dyDescent="0.25">
      <c r="A67" s="2"/>
      <c r="B67" s="26" t="s">
        <v>132</v>
      </c>
      <c r="C67" s="8" t="s">
        <v>51</v>
      </c>
      <c r="D67" s="160"/>
      <c r="E67" s="160"/>
      <c r="F67" s="160"/>
      <c r="G67" s="160"/>
      <c r="H67" s="2"/>
    </row>
    <row r="68" spans="1:8" ht="25.5" x14ac:dyDescent="0.25">
      <c r="A68" s="2"/>
      <c r="B68" s="26" t="s">
        <v>72</v>
      </c>
      <c r="C68" s="9"/>
      <c r="D68" s="160"/>
      <c r="E68" s="160"/>
      <c r="F68" s="160"/>
      <c r="G68" s="160"/>
      <c r="H68" s="2"/>
    </row>
    <row r="69" spans="1:8" ht="40.5" customHeight="1" x14ac:dyDescent="0.25">
      <c r="A69" s="2"/>
      <c r="B69" s="26" t="s">
        <v>29</v>
      </c>
      <c r="C69" s="8" t="s">
        <v>51</v>
      </c>
      <c r="D69" s="160"/>
      <c r="E69" s="160"/>
      <c r="F69" s="160"/>
      <c r="G69" s="160"/>
      <c r="H69" s="2"/>
    </row>
    <row r="70" spans="1:8" ht="25.5" x14ac:dyDescent="0.25">
      <c r="A70" s="2"/>
      <c r="B70" s="26" t="s">
        <v>71</v>
      </c>
      <c r="C70" s="9"/>
      <c r="D70" s="160"/>
      <c r="E70" s="160"/>
      <c r="F70" s="160"/>
      <c r="G70" s="160"/>
      <c r="H70" s="2"/>
    </row>
    <row r="71" spans="1:8" x14ac:dyDescent="0.25">
      <c r="A71" s="112" t="s">
        <v>82</v>
      </c>
      <c r="B71" s="112"/>
      <c r="C71" s="112"/>
      <c r="D71" s="112"/>
      <c r="E71" s="112"/>
      <c r="F71" s="112"/>
      <c r="G71" s="112"/>
      <c r="H71" s="112"/>
    </row>
    <row r="72" spans="1:8" x14ac:dyDescent="0.25">
      <c r="A72" s="32" t="s">
        <v>32</v>
      </c>
      <c r="B72" s="33" t="s">
        <v>30</v>
      </c>
      <c r="C72" s="34"/>
      <c r="D72" s="159" t="s">
        <v>28</v>
      </c>
      <c r="E72" s="160"/>
      <c r="F72" s="160"/>
      <c r="G72" s="160"/>
      <c r="H72" s="2"/>
    </row>
    <row r="73" spans="1:8" ht="53.25" customHeight="1" x14ac:dyDescent="0.25">
      <c r="A73" s="2"/>
      <c r="B73" s="26" t="s">
        <v>133</v>
      </c>
      <c r="C73" s="8" t="s">
        <v>51</v>
      </c>
      <c r="D73" s="160"/>
      <c r="E73" s="160"/>
      <c r="F73" s="160"/>
      <c r="G73" s="160"/>
      <c r="H73" s="2"/>
    </row>
    <row r="74" spans="1:8" ht="25.5" x14ac:dyDescent="0.25">
      <c r="A74" s="2"/>
      <c r="B74" s="26" t="s">
        <v>72</v>
      </c>
      <c r="C74" s="9"/>
      <c r="D74" s="160"/>
      <c r="E74" s="160"/>
      <c r="F74" s="160"/>
      <c r="G74" s="160"/>
      <c r="H74" s="2"/>
    </row>
    <row r="75" spans="1:8" ht="31.5" customHeight="1" x14ac:dyDescent="0.25">
      <c r="A75" s="2"/>
      <c r="B75" s="26" t="s">
        <v>134</v>
      </c>
      <c r="C75" s="8" t="s">
        <v>51</v>
      </c>
      <c r="D75" s="160"/>
      <c r="E75" s="160"/>
      <c r="F75" s="160"/>
      <c r="G75" s="160"/>
      <c r="H75" s="2"/>
    </row>
    <row r="76" spans="1:8" ht="25.5" x14ac:dyDescent="0.25">
      <c r="A76" s="2"/>
      <c r="B76" s="26" t="s">
        <v>71</v>
      </c>
      <c r="C76" s="9"/>
      <c r="D76" s="160"/>
      <c r="E76" s="160"/>
      <c r="F76" s="160"/>
      <c r="G76" s="160"/>
      <c r="H76" s="2"/>
    </row>
    <row r="77" spans="1:8" x14ac:dyDescent="0.25">
      <c r="A77" s="112" t="s">
        <v>82</v>
      </c>
      <c r="B77" s="112"/>
      <c r="C77" s="112"/>
      <c r="D77" s="112"/>
      <c r="E77" s="112"/>
      <c r="F77" s="112"/>
      <c r="G77" s="112"/>
      <c r="H77" s="112"/>
    </row>
    <row r="78" spans="1:8" x14ac:dyDescent="0.25">
      <c r="A78" s="32" t="s">
        <v>127</v>
      </c>
      <c r="B78" s="33" t="s">
        <v>33</v>
      </c>
      <c r="C78" s="34"/>
      <c r="D78" s="4"/>
      <c r="E78" s="4"/>
      <c r="F78" s="4"/>
      <c r="G78" s="4"/>
      <c r="H78" s="2"/>
    </row>
    <row r="79" spans="1:8" ht="30" customHeight="1" x14ac:dyDescent="0.25">
      <c r="A79" s="2"/>
      <c r="B79" s="26" t="s">
        <v>135</v>
      </c>
      <c r="C79" s="8" t="s">
        <v>51</v>
      </c>
      <c r="D79" s="4"/>
      <c r="E79" s="4"/>
      <c r="F79" s="4"/>
      <c r="G79" s="4"/>
      <c r="H79" s="2"/>
    </row>
    <row r="80" spans="1:8" ht="25.5" x14ac:dyDescent="0.25">
      <c r="A80" s="2"/>
      <c r="B80" s="26" t="s">
        <v>72</v>
      </c>
      <c r="C80" s="9"/>
      <c r="D80" s="4"/>
      <c r="E80" s="4"/>
      <c r="F80" s="4"/>
      <c r="G80" s="4"/>
      <c r="H80" s="2"/>
    </row>
    <row r="81" spans="1:8" ht="25.5" x14ac:dyDescent="0.25">
      <c r="A81" s="2"/>
      <c r="B81" s="26" t="s">
        <v>34</v>
      </c>
      <c r="C81" s="8" t="s">
        <v>51</v>
      </c>
      <c r="D81" s="4"/>
      <c r="E81" s="4"/>
      <c r="F81" s="4"/>
      <c r="G81" s="4"/>
      <c r="H81" s="2"/>
    </row>
    <row r="82" spans="1:8" ht="25.5" x14ac:dyDescent="0.25">
      <c r="A82" s="2"/>
      <c r="B82" s="26" t="s">
        <v>71</v>
      </c>
      <c r="C82" s="9"/>
      <c r="D82" s="4"/>
      <c r="E82" s="4"/>
      <c r="F82" s="4"/>
      <c r="G82" s="4"/>
      <c r="H82" s="2"/>
    </row>
    <row r="83" spans="1:8" x14ac:dyDescent="0.25">
      <c r="A83" s="112"/>
      <c r="B83" s="112"/>
      <c r="C83" s="112"/>
      <c r="D83" s="112"/>
      <c r="E83" s="112"/>
      <c r="F83" s="112"/>
      <c r="G83" s="112"/>
      <c r="H83" s="112"/>
    </row>
    <row r="84" spans="1:8" ht="21" x14ac:dyDescent="0.25">
      <c r="A84" s="108" t="s">
        <v>165</v>
      </c>
      <c r="B84" s="108"/>
      <c r="C84" s="108"/>
      <c r="D84" s="108"/>
      <c r="E84" s="108"/>
      <c r="F84" s="108"/>
      <c r="G84" s="108"/>
      <c r="H84" s="2"/>
    </row>
    <row r="85" spans="1:8" x14ac:dyDescent="0.25">
      <c r="A85" s="112" t="s">
        <v>82</v>
      </c>
      <c r="B85" s="112"/>
      <c r="C85" s="112"/>
      <c r="D85" s="112"/>
      <c r="E85" s="112"/>
      <c r="F85" s="112"/>
      <c r="G85" s="112"/>
      <c r="H85" s="112"/>
    </row>
    <row r="86" spans="1:8" x14ac:dyDescent="0.25">
      <c r="A86" s="32"/>
      <c r="B86" s="33" t="s">
        <v>95</v>
      </c>
      <c r="C86" s="34"/>
      <c r="D86" s="4"/>
      <c r="E86" s="4"/>
      <c r="F86" s="4"/>
      <c r="G86" s="4"/>
      <c r="H86" s="2"/>
    </row>
    <row r="87" spans="1:8" x14ac:dyDescent="0.25">
      <c r="A87" s="2"/>
      <c r="B87" s="55" t="s">
        <v>100</v>
      </c>
      <c r="C87" s="62" t="s">
        <v>96</v>
      </c>
      <c r="D87" s="4"/>
      <c r="E87" s="4"/>
      <c r="F87" s="4"/>
      <c r="G87" s="4"/>
      <c r="H87" s="2"/>
    </row>
    <row r="88" spans="1:8" x14ac:dyDescent="0.25">
      <c r="A88" s="2"/>
      <c r="B88" s="63" t="s">
        <v>136</v>
      </c>
      <c r="C88" s="62" t="s">
        <v>97</v>
      </c>
      <c r="D88" s="4"/>
      <c r="E88" s="4"/>
      <c r="F88" s="4"/>
      <c r="G88" s="4"/>
      <c r="H88" s="2"/>
    </row>
    <row r="89" spans="1:8" x14ac:dyDescent="0.25">
      <c r="A89" s="2"/>
      <c r="B89" s="55" t="str">
        <f>IF(Zusammenfassung!B14="Ja","X   ","")</f>
        <v/>
      </c>
      <c r="C89" s="62" t="s">
        <v>115</v>
      </c>
      <c r="D89" s="4"/>
      <c r="E89" s="4"/>
      <c r="F89" s="4"/>
      <c r="G89" s="4"/>
      <c r="H89" s="2"/>
    </row>
    <row r="90" spans="1:8" x14ac:dyDescent="0.25">
      <c r="A90" s="2"/>
      <c r="B90" s="55" t="str">
        <f>IF(Zusammenfassung!B16="Ja","X   ","")</f>
        <v/>
      </c>
      <c r="C90" s="62" t="s">
        <v>99</v>
      </c>
      <c r="D90" s="4"/>
      <c r="E90" s="4"/>
      <c r="F90" s="4"/>
      <c r="G90" s="4"/>
      <c r="H90" s="2"/>
    </row>
    <row r="91" spans="1:8" x14ac:dyDescent="0.25">
      <c r="A91" s="2"/>
      <c r="B91" s="58"/>
      <c r="C91" s="59"/>
      <c r="D91" s="4"/>
      <c r="E91" s="4"/>
      <c r="F91" s="4"/>
      <c r="G91" s="4"/>
      <c r="H91" s="2"/>
    </row>
    <row r="92" spans="1:8" hidden="1" x14ac:dyDescent="0.25">
      <c r="H92" s="2"/>
    </row>
    <row r="93" spans="1:8" hidden="1" x14ac:dyDescent="0.25">
      <c r="A93" s="2"/>
      <c r="H93" s="2"/>
    </row>
    <row r="94" spans="1:8" hidden="1" x14ac:dyDescent="0.25">
      <c r="A94" s="2"/>
      <c r="H94" s="2"/>
    </row>
    <row r="95" spans="1:8" hidden="1" x14ac:dyDescent="0.25">
      <c r="A95" s="2"/>
      <c r="H95" s="2"/>
    </row>
    <row r="96" spans="1:8" hidden="1" x14ac:dyDescent="0.25">
      <c r="A96" s="2"/>
      <c r="H96" s="2"/>
    </row>
    <row r="97" spans="1:8" hidden="1" x14ac:dyDescent="0.25">
      <c r="A97" s="2"/>
      <c r="H97" s="2"/>
    </row>
    <row r="98" spans="1:8" hidden="1" x14ac:dyDescent="0.25">
      <c r="A98" s="2"/>
      <c r="H98" s="2"/>
    </row>
    <row r="99" spans="1:8" hidden="1" x14ac:dyDescent="0.25">
      <c r="A99" s="2"/>
      <c r="H99" s="2"/>
    </row>
    <row r="101" spans="1:8" hidden="1" x14ac:dyDescent="0.25">
      <c r="A101" s="2"/>
      <c r="H101" s="2"/>
    </row>
    <row r="102" spans="1:8" hidden="1" x14ac:dyDescent="0.25">
      <c r="A102" s="2"/>
      <c r="H102" s="2"/>
    </row>
    <row r="103" spans="1:8" hidden="1" x14ac:dyDescent="0.25">
      <c r="A103" s="2"/>
      <c r="H103" s="2"/>
    </row>
    <row r="104" spans="1:8" hidden="1" x14ac:dyDescent="0.25">
      <c r="A104" s="2"/>
      <c r="H104" s="2"/>
    </row>
    <row r="105" spans="1:8" hidden="1" x14ac:dyDescent="0.25">
      <c r="A105" s="2"/>
      <c r="H105" s="2"/>
    </row>
    <row r="106" spans="1:8" hidden="1" x14ac:dyDescent="0.25">
      <c r="A106" s="2"/>
      <c r="H106" s="2"/>
    </row>
    <row r="107" spans="1:8" x14ac:dyDescent="0.25"/>
  </sheetData>
  <sheetProtection algorithmName="SHA-512" hashValue="MU0ehM/XCJc/4tcLEvW/CHvLKrlI9ClC3CsdKWFR1huWK45+NOQT7qmQkSnbREhYuQCOa6PkM76znt/a0Gh3jQ==" saltValue="lyzviIBOuiSAXioTdVGpkA==" spinCount="100000" sheet="1" formatColumns="0" formatRows="0" insertRows="0"/>
  <mergeCells count="40">
    <mergeCell ref="A25:H25"/>
    <mergeCell ref="A71:H71"/>
    <mergeCell ref="A84:D84"/>
    <mergeCell ref="A27:G27"/>
    <mergeCell ref="A26:D26"/>
    <mergeCell ref="E26:G26"/>
    <mergeCell ref="E84:G84"/>
    <mergeCell ref="A65:H65"/>
    <mergeCell ref="A34:H34"/>
    <mergeCell ref="A40:H40"/>
    <mergeCell ref="D35:G39"/>
    <mergeCell ref="A85:H85"/>
    <mergeCell ref="A83:H83"/>
    <mergeCell ref="A77:H77"/>
    <mergeCell ref="D41:G45"/>
    <mergeCell ref="A58:H58"/>
    <mergeCell ref="A59:H59"/>
    <mergeCell ref="D60:G64"/>
    <mergeCell ref="A46:H46"/>
    <mergeCell ref="A52:H52"/>
    <mergeCell ref="D47:G51"/>
    <mergeCell ref="D53:G57"/>
    <mergeCell ref="D66:G70"/>
    <mergeCell ref="D72:G76"/>
    <mergeCell ref="A12:H12"/>
    <mergeCell ref="A1:E1"/>
    <mergeCell ref="A2:E2"/>
    <mergeCell ref="A3:E3"/>
    <mergeCell ref="A28:H28"/>
    <mergeCell ref="A4:H4"/>
    <mergeCell ref="A6:H6"/>
    <mergeCell ref="A7:B7"/>
    <mergeCell ref="A11:G11"/>
    <mergeCell ref="A5:D5"/>
    <mergeCell ref="D7:G7"/>
    <mergeCell ref="A10:D10"/>
    <mergeCell ref="F5:G5"/>
    <mergeCell ref="E10:G10"/>
    <mergeCell ref="A8:B8"/>
    <mergeCell ref="A9:H9"/>
  </mergeCells>
  <pageMargins left="0.23622047244094491" right="0.23622047244094491" top="0.74803149606299213" bottom="0.74803149606299213" header="0.31496062992125984" footer="0.31496062992125984"/>
  <pageSetup paperSize="9" scale="62" fitToHeight="0" orientation="landscape" r:id="rId1"/>
  <headerFooter>
    <oddFooter>&amp;LVersion 10/2026&amp;R&amp;P von &amp;N</oddFooter>
  </headerFooter>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2000000}">
          <x14:formula1>
            <xm:f>Dropdowns!$E$15:$E$17</xm:f>
          </x14:formula1>
          <xm:sqref>C30 C32 C36 C38 C42 C44 C48 C50 C54 C56 C61 C63 C67 C69 C73 C75 C79 C81</xm:sqref>
        </x14:dataValidation>
        <x14:dataValidation type="list" allowBlank="1" showInputMessage="1" showErrorMessage="1" xr:uid="{00000000-0002-0000-0100-000000000000}">
          <x14:formula1>
            <xm:f>Dropdowns!$B$15:$B$18</xm:f>
          </x14:formula1>
          <xm:sqref>D14:D23</xm:sqref>
        </x14:dataValidation>
        <x14:dataValidation type="list" allowBlank="1" showInputMessage="1" showErrorMessage="1" xr:uid="{00000000-0002-0000-0100-000001000000}">
          <x14:formula1>
            <xm:f>Dropdowns!$E$15:$E$16</xm:f>
          </x14:formula1>
          <xm:sqref>G14:G23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C58ED-8AFD-44EA-86DF-1F139BF56F6E}">
  <sheetPr>
    <pageSetUpPr fitToPage="1"/>
  </sheetPr>
  <dimension ref="A1:I72"/>
  <sheetViews>
    <sheetView zoomScaleNormal="100" workbookViewId="0">
      <selection activeCell="C7" sqref="C7"/>
    </sheetView>
  </sheetViews>
  <sheetFormatPr baseColWidth="10" defaultColWidth="0" defaultRowHeight="15" zeroHeight="1" x14ac:dyDescent="0.25"/>
  <cols>
    <col min="1" max="1" width="5.140625" style="2" customWidth="1"/>
    <col min="2" max="2" width="66.5703125" style="2" customWidth="1"/>
    <col min="3" max="3" width="83.5703125" style="2" customWidth="1"/>
    <col min="4" max="4" width="21.140625" style="2" customWidth="1"/>
    <col min="5" max="5" width="13.85546875" style="2" customWidth="1"/>
    <col min="6" max="6" width="15.5703125" style="2" customWidth="1"/>
    <col min="7" max="7" width="17.42578125" style="2" bestFit="1" customWidth="1"/>
    <col min="8" max="8" width="3.140625" style="2" customWidth="1"/>
    <col min="9" max="9" width="0" style="2" hidden="1" customWidth="1"/>
    <col min="10" max="16384" width="11.42578125" style="2" hidden="1"/>
  </cols>
  <sheetData>
    <row r="1" spans="1:9" ht="24.75" customHeight="1" x14ac:dyDescent="0.25">
      <c r="A1" s="146" t="s">
        <v>92</v>
      </c>
      <c r="B1" s="146"/>
      <c r="C1" s="146"/>
      <c r="D1" s="146"/>
      <c r="E1" s="146"/>
      <c r="F1" s="3"/>
      <c r="G1" s="3"/>
      <c r="H1" s="3"/>
      <c r="I1" s="3"/>
    </row>
    <row r="2" spans="1:9" ht="28.5" customHeight="1" x14ac:dyDescent="0.25">
      <c r="A2" s="145" t="s">
        <v>93</v>
      </c>
      <c r="B2" s="145"/>
      <c r="C2" s="145"/>
      <c r="D2" s="145"/>
      <c r="E2" s="145"/>
    </row>
    <row r="3" spans="1:9" x14ac:dyDescent="0.25">
      <c r="A3" s="165" t="s">
        <v>48</v>
      </c>
      <c r="B3" s="165"/>
      <c r="C3" s="165"/>
      <c r="D3" s="165"/>
      <c r="E3" s="165"/>
    </row>
    <row r="4" spans="1:9" x14ac:dyDescent="0.25">
      <c r="A4" s="112" t="s">
        <v>82</v>
      </c>
      <c r="B4" s="112"/>
      <c r="C4" s="112"/>
      <c r="D4" s="112"/>
      <c r="E4" s="112"/>
      <c r="F4" s="112"/>
      <c r="G4" s="112"/>
      <c r="H4" s="112"/>
    </row>
    <row r="5" spans="1:9" ht="21" x14ac:dyDescent="0.25">
      <c r="A5" s="108" t="s">
        <v>112</v>
      </c>
      <c r="B5" s="108"/>
      <c r="C5" s="108"/>
      <c r="D5" s="108"/>
      <c r="E5" s="108"/>
      <c r="F5" s="108"/>
      <c r="G5" s="108"/>
    </row>
    <row r="6" spans="1:9" x14ac:dyDescent="0.25">
      <c r="B6" s="36"/>
    </row>
    <row r="7" spans="1:9" ht="213" customHeight="1" x14ac:dyDescent="0.25">
      <c r="A7" s="103"/>
      <c r="B7" s="74" t="s">
        <v>44</v>
      </c>
      <c r="C7" s="21"/>
      <c r="D7" s="154" t="s">
        <v>137</v>
      </c>
      <c r="E7" s="155"/>
      <c r="F7" s="155"/>
      <c r="G7" s="155"/>
    </row>
    <row r="8" spans="1:9" ht="110.1" customHeight="1" x14ac:dyDescent="0.25">
      <c r="A8" s="103"/>
      <c r="B8" s="74" t="s">
        <v>1</v>
      </c>
      <c r="C8" s="21"/>
      <c r="D8" s="104"/>
      <c r="E8" s="4"/>
      <c r="F8" s="4"/>
      <c r="G8" s="4"/>
    </row>
    <row r="9" spans="1:9" x14ac:dyDescent="0.25">
      <c r="A9" s="164" t="s">
        <v>82</v>
      </c>
      <c r="B9" s="164"/>
      <c r="C9" s="164"/>
      <c r="D9" s="164"/>
      <c r="E9" s="164"/>
      <c r="F9" s="164"/>
      <c r="G9" s="164"/>
      <c r="H9" s="164"/>
    </row>
    <row r="10" spans="1:9" ht="21" x14ac:dyDescent="0.25">
      <c r="A10" s="108" t="s">
        <v>162</v>
      </c>
      <c r="B10" s="108"/>
      <c r="C10" s="108"/>
      <c r="D10" s="108"/>
      <c r="E10" s="108"/>
      <c r="F10" s="108"/>
      <c r="G10" s="108"/>
    </row>
    <row r="11" spans="1:9" ht="43.5" customHeight="1" x14ac:dyDescent="0.25">
      <c r="A11" s="152" t="s">
        <v>146</v>
      </c>
      <c r="B11" s="153"/>
      <c r="C11" s="153"/>
      <c r="D11" s="153"/>
      <c r="E11" s="153"/>
      <c r="F11" s="153"/>
      <c r="G11" s="153"/>
    </row>
    <row r="12" spans="1:9" ht="8.25" customHeight="1" x14ac:dyDescent="0.25">
      <c r="A12" s="164" t="s">
        <v>82</v>
      </c>
      <c r="B12" s="164"/>
      <c r="C12" s="164"/>
      <c r="D12" s="164"/>
      <c r="E12" s="164"/>
      <c r="F12" s="164"/>
      <c r="G12" s="164"/>
      <c r="H12" s="164"/>
    </row>
    <row r="13" spans="1:9" s="10" customFormat="1" ht="35.25" customHeight="1" x14ac:dyDescent="0.25">
      <c r="A13" s="37" t="s">
        <v>5</v>
      </c>
      <c r="B13" s="38" t="s">
        <v>7</v>
      </c>
      <c r="C13" s="27" t="s">
        <v>77</v>
      </c>
      <c r="D13" s="27" t="s">
        <v>69</v>
      </c>
      <c r="E13" s="39" t="s">
        <v>62</v>
      </c>
      <c r="F13" s="39" t="s">
        <v>63</v>
      </c>
      <c r="G13" s="40" t="s">
        <v>6</v>
      </c>
    </row>
    <row r="14" spans="1:9" s="10" customFormat="1" x14ac:dyDescent="0.25">
      <c r="A14" s="83" t="str">
        <f>"1."&amp;ROW()-13</f>
        <v>1.1</v>
      </c>
      <c r="B14" s="13"/>
      <c r="C14" s="7"/>
      <c r="D14" s="7"/>
      <c r="E14" s="14"/>
      <c r="F14" s="14"/>
      <c r="G14" s="15"/>
      <c r="H14" s="28"/>
    </row>
    <row r="15" spans="1:9" s="10" customFormat="1" x14ac:dyDescent="0.25">
      <c r="A15" s="83" t="str">
        <f t="shared" ref="A15:A23" si="0">"1."&amp;ROW()-13</f>
        <v>1.2</v>
      </c>
      <c r="B15" s="13"/>
      <c r="C15" s="7"/>
      <c r="D15" s="7"/>
      <c r="E15" s="14"/>
      <c r="F15" s="14"/>
      <c r="G15" s="15"/>
    </row>
    <row r="16" spans="1:9" s="10" customFormat="1" x14ac:dyDescent="0.25">
      <c r="A16" s="83" t="str">
        <f t="shared" si="0"/>
        <v>1.3</v>
      </c>
      <c r="B16" s="13"/>
      <c r="C16" s="7"/>
      <c r="D16" s="7"/>
      <c r="E16" s="14"/>
      <c r="F16" s="14"/>
      <c r="G16" s="15"/>
    </row>
    <row r="17" spans="1:8" s="10" customFormat="1" x14ac:dyDescent="0.25">
      <c r="A17" s="83" t="str">
        <f t="shared" si="0"/>
        <v>1.4</v>
      </c>
      <c r="B17" s="13"/>
      <c r="C17" s="7"/>
      <c r="D17" s="7"/>
      <c r="E17" s="14"/>
      <c r="F17" s="14"/>
      <c r="G17" s="15"/>
    </row>
    <row r="18" spans="1:8" s="10" customFormat="1" x14ac:dyDescent="0.25">
      <c r="A18" s="83" t="str">
        <f t="shared" si="0"/>
        <v>1.5</v>
      </c>
      <c r="B18" s="13"/>
      <c r="C18" s="7"/>
      <c r="D18" s="7"/>
      <c r="E18" s="14"/>
      <c r="F18" s="14"/>
      <c r="G18" s="15"/>
    </row>
    <row r="19" spans="1:8" s="10" customFormat="1" x14ac:dyDescent="0.25">
      <c r="A19" s="83" t="str">
        <f t="shared" si="0"/>
        <v>1.6</v>
      </c>
      <c r="B19" s="13"/>
      <c r="C19" s="7"/>
      <c r="D19" s="7"/>
      <c r="E19" s="14"/>
      <c r="F19" s="14"/>
      <c r="G19" s="15"/>
    </row>
    <row r="20" spans="1:8" s="10" customFormat="1" x14ac:dyDescent="0.25">
      <c r="A20" s="83" t="str">
        <f t="shared" si="0"/>
        <v>1.7</v>
      </c>
      <c r="B20" s="13"/>
      <c r="C20" s="7"/>
      <c r="D20" s="7"/>
      <c r="E20" s="14"/>
      <c r="F20" s="14"/>
      <c r="G20" s="15"/>
    </row>
    <row r="21" spans="1:8" s="10" customFormat="1" x14ac:dyDescent="0.25">
      <c r="A21" s="83" t="str">
        <f t="shared" si="0"/>
        <v>1.8</v>
      </c>
      <c r="B21" s="13"/>
      <c r="C21" s="7"/>
      <c r="D21" s="7"/>
      <c r="E21" s="14"/>
      <c r="F21" s="14"/>
      <c r="G21" s="15"/>
    </row>
    <row r="22" spans="1:8" s="10" customFormat="1" x14ac:dyDescent="0.25">
      <c r="A22" s="83" t="str">
        <f t="shared" si="0"/>
        <v>1.9</v>
      </c>
      <c r="B22" s="13"/>
      <c r="C22" s="7"/>
      <c r="D22" s="7"/>
      <c r="E22" s="14"/>
      <c r="F22" s="14"/>
      <c r="G22" s="15"/>
    </row>
    <row r="23" spans="1:8" s="10" customFormat="1" x14ac:dyDescent="0.25">
      <c r="A23" s="83" t="str">
        <f t="shared" si="0"/>
        <v>1.10</v>
      </c>
      <c r="B23" s="16"/>
      <c r="C23" s="17"/>
      <c r="D23" s="17"/>
      <c r="E23" s="18"/>
      <c r="F23" s="18"/>
      <c r="G23" s="19"/>
    </row>
    <row r="24" spans="1:8" x14ac:dyDescent="0.25">
      <c r="B24" s="29" t="s">
        <v>67</v>
      </c>
      <c r="C24" s="4"/>
      <c r="D24" s="30" t="s">
        <v>64</v>
      </c>
      <c r="E24" s="31">
        <f>SUM(E14:E23)</f>
        <v>0</v>
      </c>
      <c r="F24" s="31">
        <f>SUM(F14:F23)</f>
        <v>0</v>
      </c>
      <c r="G24" s="41"/>
    </row>
    <row r="25" spans="1:8" x14ac:dyDescent="0.25">
      <c r="A25" s="164" t="s">
        <v>82</v>
      </c>
      <c r="B25" s="164"/>
      <c r="C25" s="164"/>
      <c r="D25" s="164"/>
      <c r="E25" s="164"/>
      <c r="F25" s="164"/>
      <c r="G25" s="164"/>
      <c r="H25" s="164"/>
    </row>
    <row r="26" spans="1:8" ht="21" x14ac:dyDescent="0.25">
      <c r="A26" s="108" t="s">
        <v>164</v>
      </c>
      <c r="B26" s="108"/>
      <c r="C26" s="108"/>
      <c r="D26" s="108"/>
      <c r="E26" s="108"/>
      <c r="F26" s="108"/>
      <c r="G26" s="108"/>
    </row>
    <row r="27" spans="1:8" ht="43.5" customHeight="1" x14ac:dyDescent="0.25">
      <c r="A27" s="115" t="s">
        <v>139</v>
      </c>
      <c r="B27" s="161"/>
      <c r="C27" s="161"/>
      <c r="D27" s="161"/>
      <c r="E27" s="161"/>
      <c r="F27" s="161"/>
      <c r="G27" s="161"/>
    </row>
    <row r="28" spans="1:8" ht="7.5" customHeight="1" x14ac:dyDescent="0.25">
      <c r="A28" s="164" t="s">
        <v>82</v>
      </c>
      <c r="B28" s="164"/>
      <c r="C28" s="164"/>
      <c r="D28" s="164"/>
      <c r="E28" s="164"/>
      <c r="F28" s="164"/>
      <c r="G28" s="164"/>
      <c r="H28" s="164"/>
    </row>
    <row r="29" spans="1:8" x14ac:dyDescent="0.25">
      <c r="A29" s="32" t="s">
        <v>3</v>
      </c>
      <c r="B29" s="42" t="s">
        <v>35</v>
      </c>
      <c r="C29" s="43"/>
    </row>
    <row r="30" spans="1:8" ht="38.25" x14ac:dyDescent="0.25">
      <c r="B30" s="26" t="s">
        <v>140</v>
      </c>
      <c r="C30" s="8" t="s">
        <v>51</v>
      </c>
    </row>
    <row r="31" spans="1:8" ht="25.5" x14ac:dyDescent="0.25">
      <c r="B31" s="26" t="s">
        <v>70</v>
      </c>
      <c r="C31" s="9"/>
    </row>
    <row r="32" spans="1:8" ht="38.25" x14ac:dyDescent="0.25">
      <c r="B32" s="26" t="s">
        <v>43</v>
      </c>
      <c r="C32" s="8" t="s">
        <v>51</v>
      </c>
    </row>
    <row r="33" spans="1:8" ht="25.5" x14ac:dyDescent="0.25">
      <c r="B33" s="26" t="s">
        <v>71</v>
      </c>
      <c r="C33" s="9"/>
    </row>
    <row r="34" spans="1:8" x14ac:dyDescent="0.25">
      <c r="A34" s="164" t="s">
        <v>82</v>
      </c>
      <c r="B34" s="164"/>
      <c r="C34" s="164"/>
      <c r="D34" s="164"/>
      <c r="E34" s="164"/>
      <c r="F34" s="164"/>
      <c r="G34" s="164"/>
      <c r="H34" s="164"/>
    </row>
    <row r="35" spans="1:8" x14ac:dyDescent="0.25">
      <c r="A35" s="32" t="s">
        <v>4</v>
      </c>
      <c r="B35" s="33" t="s">
        <v>36</v>
      </c>
      <c r="C35" s="34"/>
      <c r="D35" s="162"/>
      <c r="E35" s="163"/>
      <c r="F35" s="163"/>
      <c r="G35" s="163"/>
      <c r="H35" s="35"/>
    </row>
    <row r="36" spans="1:8" ht="25.5" x14ac:dyDescent="0.25">
      <c r="B36" s="26" t="s">
        <v>37</v>
      </c>
      <c r="C36" s="8" t="s">
        <v>51</v>
      </c>
      <c r="D36" s="163"/>
      <c r="E36" s="163"/>
      <c r="F36" s="163"/>
      <c r="G36" s="163"/>
      <c r="H36" s="35"/>
    </row>
    <row r="37" spans="1:8" ht="25.5" x14ac:dyDescent="0.25">
      <c r="B37" s="26" t="s">
        <v>70</v>
      </c>
      <c r="C37" s="9"/>
      <c r="D37" s="163"/>
      <c r="E37" s="163"/>
      <c r="F37" s="163"/>
      <c r="G37" s="163"/>
      <c r="H37" s="35"/>
    </row>
    <row r="38" spans="1:8" ht="25.5" x14ac:dyDescent="0.25">
      <c r="B38" s="26" t="s">
        <v>141</v>
      </c>
      <c r="C38" s="8" t="s">
        <v>51</v>
      </c>
      <c r="D38" s="163"/>
      <c r="E38" s="163"/>
      <c r="F38" s="163"/>
      <c r="G38" s="163"/>
      <c r="H38" s="35"/>
    </row>
    <row r="39" spans="1:8" ht="25.5" x14ac:dyDescent="0.25">
      <c r="B39" s="26" t="s">
        <v>71</v>
      </c>
      <c r="C39" s="9"/>
      <c r="D39" s="163"/>
      <c r="E39" s="163"/>
      <c r="F39" s="163"/>
      <c r="G39" s="163"/>
    </row>
    <row r="40" spans="1:8" x14ac:dyDescent="0.25">
      <c r="A40" s="164" t="s">
        <v>82</v>
      </c>
      <c r="B40" s="164"/>
      <c r="C40" s="164"/>
      <c r="D40" s="164"/>
      <c r="E40" s="164"/>
      <c r="F40" s="164"/>
      <c r="G40" s="164"/>
      <c r="H40" s="164"/>
    </row>
    <row r="41" spans="1:8" ht="15" customHeight="1" x14ac:dyDescent="0.25">
      <c r="A41" s="32" t="s">
        <v>13</v>
      </c>
      <c r="B41" s="33" t="s">
        <v>38</v>
      </c>
      <c r="C41" s="34"/>
      <c r="D41" s="162"/>
      <c r="E41" s="163"/>
      <c r="F41" s="163"/>
      <c r="G41" s="163"/>
      <c r="H41" s="35"/>
    </row>
    <row r="42" spans="1:8" ht="25.5" x14ac:dyDescent="0.25">
      <c r="B42" s="26" t="s">
        <v>142</v>
      </c>
      <c r="C42" s="8" t="s">
        <v>51</v>
      </c>
      <c r="D42" s="163"/>
      <c r="E42" s="163"/>
      <c r="F42" s="163"/>
      <c r="G42" s="163"/>
      <c r="H42" s="35"/>
    </row>
    <row r="43" spans="1:8" ht="38.25" x14ac:dyDescent="0.25">
      <c r="B43" s="26" t="s">
        <v>74</v>
      </c>
      <c r="C43" s="9"/>
      <c r="D43" s="163"/>
      <c r="E43" s="163"/>
      <c r="F43" s="163"/>
      <c r="G43" s="163"/>
      <c r="H43" s="35"/>
    </row>
    <row r="44" spans="1:8" ht="38.25" x14ac:dyDescent="0.25">
      <c r="B44" s="26" t="s">
        <v>143</v>
      </c>
      <c r="C44" s="8" t="s">
        <v>51</v>
      </c>
      <c r="D44" s="163"/>
      <c r="E44" s="163"/>
      <c r="F44" s="163"/>
      <c r="G44" s="163"/>
      <c r="H44" s="35"/>
    </row>
    <row r="45" spans="1:8" ht="25.5" x14ac:dyDescent="0.25">
      <c r="B45" s="26" t="s">
        <v>71</v>
      </c>
      <c r="C45" s="9"/>
      <c r="D45" s="163"/>
      <c r="E45" s="163"/>
      <c r="F45" s="163"/>
      <c r="G45" s="163"/>
    </row>
    <row r="46" spans="1:8" x14ac:dyDescent="0.25">
      <c r="A46" s="164" t="s">
        <v>82</v>
      </c>
      <c r="B46" s="164"/>
      <c r="C46" s="164"/>
      <c r="D46" s="164"/>
      <c r="E46" s="164"/>
      <c r="F46" s="164"/>
      <c r="G46" s="164"/>
      <c r="H46" s="164"/>
    </row>
    <row r="47" spans="1:8" x14ac:dyDescent="0.25">
      <c r="A47" s="32" t="s">
        <v>14</v>
      </c>
      <c r="B47" s="33" t="s">
        <v>39</v>
      </c>
      <c r="C47" s="34"/>
      <c r="D47" s="162"/>
      <c r="E47" s="163"/>
      <c r="F47" s="163"/>
      <c r="G47" s="163"/>
      <c r="H47" s="35"/>
    </row>
    <row r="48" spans="1:8" ht="38.25" x14ac:dyDescent="0.25">
      <c r="B48" s="26" t="s">
        <v>147</v>
      </c>
      <c r="C48" s="8" t="s">
        <v>51</v>
      </c>
      <c r="D48" s="163"/>
      <c r="E48" s="163"/>
      <c r="F48" s="163"/>
      <c r="G48" s="163"/>
      <c r="H48" s="35"/>
    </row>
    <row r="49" spans="1:8" ht="38.25" x14ac:dyDescent="0.25">
      <c r="B49" s="26" t="s">
        <v>75</v>
      </c>
      <c r="C49" s="9"/>
      <c r="D49" s="163"/>
      <c r="E49" s="163"/>
      <c r="F49" s="163"/>
      <c r="G49" s="163"/>
      <c r="H49" s="35"/>
    </row>
    <row r="50" spans="1:8" ht="38.25" x14ac:dyDescent="0.25">
      <c r="B50" s="26" t="s">
        <v>148</v>
      </c>
      <c r="C50" s="8" t="s">
        <v>51</v>
      </c>
      <c r="D50" s="163"/>
      <c r="E50" s="163"/>
      <c r="F50" s="163"/>
      <c r="G50" s="163"/>
      <c r="H50" s="35"/>
    </row>
    <row r="51" spans="1:8" ht="25.5" x14ac:dyDescent="0.25">
      <c r="B51" s="26" t="s">
        <v>71</v>
      </c>
      <c r="C51" s="9"/>
      <c r="D51" s="163"/>
      <c r="E51" s="163"/>
      <c r="F51" s="163"/>
      <c r="G51" s="163"/>
    </row>
    <row r="52" spans="1:8" x14ac:dyDescent="0.25">
      <c r="A52" s="164" t="s">
        <v>82</v>
      </c>
      <c r="B52" s="164"/>
      <c r="C52" s="164"/>
      <c r="D52" s="164"/>
      <c r="E52" s="164"/>
      <c r="F52" s="164"/>
      <c r="G52" s="164"/>
      <c r="H52" s="164"/>
    </row>
    <row r="53" spans="1:8" x14ac:dyDescent="0.25">
      <c r="A53" s="32" t="s">
        <v>21</v>
      </c>
      <c r="B53" s="33" t="s">
        <v>47</v>
      </c>
      <c r="C53" s="34"/>
      <c r="D53" s="162"/>
      <c r="E53" s="163"/>
      <c r="F53" s="163"/>
      <c r="G53" s="163"/>
    </row>
    <row r="54" spans="1:8" ht="25.5" x14ac:dyDescent="0.25">
      <c r="B54" s="26" t="s">
        <v>144</v>
      </c>
      <c r="C54" s="8" t="s">
        <v>51</v>
      </c>
      <c r="D54" s="163"/>
      <c r="E54" s="163"/>
      <c r="F54" s="163"/>
      <c r="G54" s="163"/>
    </row>
    <row r="55" spans="1:8" ht="25.5" x14ac:dyDescent="0.25">
      <c r="B55" s="26" t="s">
        <v>76</v>
      </c>
      <c r="C55" s="9"/>
      <c r="D55" s="163"/>
      <c r="E55" s="163"/>
      <c r="F55" s="163"/>
      <c r="G55" s="163"/>
    </row>
    <row r="56" spans="1:8" ht="51" x14ac:dyDescent="0.25">
      <c r="B56" s="26" t="s">
        <v>145</v>
      </c>
      <c r="C56" s="8" t="s">
        <v>51</v>
      </c>
      <c r="D56" s="163"/>
      <c r="E56" s="163"/>
      <c r="F56" s="163"/>
      <c r="G56" s="163"/>
    </row>
    <row r="57" spans="1:8" ht="25.5" x14ac:dyDescent="0.25">
      <c r="B57" s="26" t="s">
        <v>71</v>
      </c>
      <c r="C57" s="9"/>
      <c r="D57" s="163"/>
      <c r="E57" s="163"/>
      <c r="F57" s="163"/>
      <c r="G57" s="163"/>
    </row>
    <row r="58" spans="1:8" x14ac:dyDescent="0.25">
      <c r="A58" s="164" t="s">
        <v>82</v>
      </c>
      <c r="B58" s="164"/>
      <c r="C58" s="164"/>
      <c r="D58" s="164"/>
      <c r="E58" s="164"/>
      <c r="F58" s="164"/>
      <c r="G58" s="164"/>
      <c r="H58" s="164"/>
    </row>
    <row r="59" spans="1:8" x14ac:dyDescent="0.25">
      <c r="A59" s="32" t="s">
        <v>26</v>
      </c>
      <c r="B59" s="33" t="s">
        <v>40</v>
      </c>
      <c r="C59" s="34"/>
      <c r="D59" s="162"/>
      <c r="E59" s="163"/>
      <c r="F59" s="163"/>
      <c r="G59" s="163"/>
    </row>
    <row r="60" spans="1:8" ht="25.5" x14ac:dyDescent="0.25">
      <c r="B60" s="26" t="s">
        <v>41</v>
      </c>
      <c r="C60" s="8" t="s">
        <v>51</v>
      </c>
      <c r="D60" s="163"/>
      <c r="E60" s="163"/>
      <c r="F60" s="163"/>
      <c r="G60" s="163"/>
    </row>
    <row r="61" spans="1:8" ht="25.5" x14ac:dyDescent="0.25">
      <c r="B61" s="26" t="s">
        <v>70</v>
      </c>
      <c r="C61" s="9"/>
      <c r="D61" s="163"/>
      <c r="E61" s="163"/>
      <c r="F61" s="163"/>
      <c r="G61" s="163"/>
    </row>
    <row r="62" spans="1:8" ht="25.5" x14ac:dyDescent="0.25">
      <c r="B62" s="26" t="s">
        <v>42</v>
      </c>
      <c r="C62" s="8" t="s">
        <v>51</v>
      </c>
      <c r="D62" s="163"/>
      <c r="E62" s="163"/>
      <c r="F62" s="163"/>
      <c r="G62" s="163"/>
    </row>
    <row r="63" spans="1:8" ht="25.5" x14ac:dyDescent="0.25">
      <c r="B63" s="26" t="s">
        <v>71</v>
      </c>
      <c r="C63" s="9"/>
      <c r="D63" s="163"/>
      <c r="E63" s="163"/>
      <c r="F63" s="163"/>
      <c r="G63" s="163"/>
    </row>
    <row r="64" spans="1:8" x14ac:dyDescent="0.25">
      <c r="A64" s="1" t="s">
        <v>82</v>
      </c>
    </row>
    <row r="65" spans="1:8" ht="21" x14ac:dyDescent="0.25">
      <c r="A65" s="108" t="s">
        <v>165</v>
      </c>
      <c r="B65" s="108"/>
      <c r="C65" s="108"/>
      <c r="D65" s="108"/>
      <c r="E65" s="108"/>
      <c r="F65" s="108"/>
      <c r="G65" s="108"/>
    </row>
    <row r="66" spans="1:8" x14ac:dyDescent="0.25">
      <c r="A66" s="112" t="s">
        <v>82</v>
      </c>
      <c r="B66" s="112"/>
      <c r="C66" s="112"/>
      <c r="D66" s="112"/>
      <c r="E66" s="112"/>
      <c r="F66" s="112"/>
      <c r="G66" s="112"/>
      <c r="H66" s="112"/>
    </row>
    <row r="67" spans="1:8" x14ac:dyDescent="0.25">
      <c r="A67" s="32"/>
      <c r="B67" s="33" t="s">
        <v>95</v>
      </c>
      <c r="C67" s="34"/>
      <c r="D67" s="4"/>
      <c r="E67" s="4"/>
      <c r="F67" s="4"/>
      <c r="G67" s="4"/>
    </row>
    <row r="68" spans="1:8" x14ac:dyDescent="0.25">
      <c r="B68" s="56" t="s">
        <v>100</v>
      </c>
      <c r="C68" s="44" t="s">
        <v>96</v>
      </c>
      <c r="D68" s="4"/>
      <c r="E68" s="4"/>
      <c r="F68" s="4"/>
      <c r="G68" s="4"/>
    </row>
    <row r="69" spans="1:8" x14ac:dyDescent="0.25">
      <c r="B69" s="56" t="s">
        <v>100</v>
      </c>
      <c r="C69" s="44" t="s">
        <v>97</v>
      </c>
      <c r="D69" s="4"/>
      <c r="E69" s="4"/>
      <c r="F69" s="4"/>
      <c r="G69" s="4"/>
    </row>
    <row r="70" spans="1:8" x14ac:dyDescent="0.25">
      <c r="B70" s="55" t="str">
        <f>IF(Zusammenfassung!B14="Ja","X   ","")</f>
        <v/>
      </c>
      <c r="C70" s="44" t="s">
        <v>98</v>
      </c>
      <c r="D70" s="4"/>
      <c r="E70" s="4"/>
      <c r="F70" s="4"/>
      <c r="G70" s="4"/>
    </row>
    <row r="71" spans="1:8" x14ac:dyDescent="0.25">
      <c r="B71" s="55" t="str">
        <f>IF(Zusammenfassung!B16="Ja","X   ","")</f>
        <v/>
      </c>
      <c r="C71" s="44" t="s">
        <v>99</v>
      </c>
      <c r="D71" s="4"/>
      <c r="E71" s="4"/>
      <c r="F71" s="4"/>
      <c r="G71" s="4"/>
    </row>
    <row r="72" spans="1:8" x14ac:dyDescent="0.25"/>
  </sheetData>
  <sheetProtection algorithmName="SHA-512" hashValue="YtaR20yKs3bNft3osuCBAHi60Msp172dsv5LBeKGd044ocK7w15dQITXbZ8DAleuQwnTDqKpe/UaBFN321hNYw==" saltValue="Tvi/xKhPYdM2exjewzYcWg==" spinCount="100000" sheet="1" formatColumns="0" formatRows="0" insertRows="0"/>
  <mergeCells count="30">
    <mergeCell ref="A66:H66"/>
    <mergeCell ref="A4:H4"/>
    <mergeCell ref="A9:H9"/>
    <mergeCell ref="A12:H12"/>
    <mergeCell ref="A25:H25"/>
    <mergeCell ref="A11:G11"/>
    <mergeCell ref="A27:G27"/>
    <mergeCell ref="A5:D5"/>
    <mergeCell ref="D7:G7"/>
    <mergeCell ref="A10:D10"/>
    <mergeCell ref="A26:D26"/>
    <mergeCell ref="E5:G5"/>
    <mergeCell ref="E10:G10"/>
    <mergeCell ref="E26:G26"/>
    <mergeCell ref="D53:G57"/>
    <mergeCell ref="A65:D65"/>
    <mergeCell ref="E65:G65"/>
    <mergeCell ref="A28:H28"/>
    <mergeCell ref="A34:H34"/>
    <mergeCell ref="A40:H40"/>
    <mergeCell ref="A46:H46"/>
    <mergeCell ref="A52:H52"/>
    <mergeCell ref="D35:G39"/>
    <mergeCell ref="D41:G45"/>
    <mergeCell ref="D47:G51"/>
    <mergeCell ref="A1:E1"/>
    <mergeCell ref="A2:E2"/>
    <mergeCell ref="A3:E3"/>
    <mergeCell ref="D59:G63"/>
    <mergeCell ref="A58:H58"/>
  </mergeCells>
  <pageMargins left="0.23622047244094491" right="0.23622047244094491" top="0.74803149606299213" bottom="0.74803149606299213" header="0.31496062992125984" footer="0.31496062992125984"/>
  <pageSetup paperSize="9" scale="63" fitToHeight="0" orientation="landscape" r:id="rId1"/>
  <headerFooter>
    <oddFooter>&amp;LVersion 10/2026&amp;R&amp;P von &amp;N</oddFooter>
  </headerFooter>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Dropdowns!$B$23:$B$26</xm:f>
          </x14:formula1>
          <xm:sqref>D14:D23</xm:sqref>
        </x14:dataValidation>
        <x14:dataValidation type="list" allowBlank="1" showInputMessage="1" showErrorMessage="1" xr:uid="{00000000-0002-0000-0200-000001000000}">
          <x14:formula1>
            <xm:f>Dropdowns!$E$23:$E$24</xm:f>
          </x14:formula1>
          <xm:sqref>G14:G23</xm:sqref>
        </x14:dataValidation>
        <x14:dataValidation type="list" allowBlank="1" showInputMessage="1" showErrorMessage="1" xr:uid="{00000000-0002-0000-0200-000002000000}">
          <x14:formula1>
            <xm:f>Dropdowns!$E$23:$E$25</xm:f>
          </x14:formula1>
          <xm:sqref>C30 C32 C36 C38 C42 C44 C48 C50 C54 C56 C60 C62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85A7E-26EE-49A0-8164-85770A2F287D}">
  <dimension ref="B3:T38"/>
  <sheetViews>
    <sheetView topLeftCell="A12" workbookViewId="0">
      <selection activeCell="H15" sqref="H15"/>
    </sheetView>
  </sheetViews>
  <sheetFormatPr baseColWidth="10" defaultColWidth="11.42578125" defaultRowHeight="12.75" x14ac:dyDescent="0.2"/>
  <cols>
    <col min="1" max="3" width="11.42578125" style="6"/>
    <col min="4" max="4" width="34.140625" style="6" customWidth="1"/>
    <col min="5" max="10" width="11.42578125" style="6"/>
    <col min="11" max="11" width="58" style="6" customWidth="1"/>
    <col min="12" max="18" width="11.42578125" style="6"/>
    <col min="19" max="19" width="13.42578125" style="6" customWidth="1"/>
    <col min="20" max="16384" width="11.42578125" style="6"/>
  </cols>
  <sheetData>
    <row r="3" spans="2:20" x14ac:dyDescent="0.2">
      <c r="B3" s="6" t="s">
        <v>78</v>
      </c>
    </row>
    <row r="4" spans="2:20" ht="13.5" thickBot="1" x14ac:dyDescent="0.25">
      <c r="K4" s="6" t="s">
        <v>51</v>
      </c>
    </row>
    <row r="5" spans="2:20" ht="13.5" thickBot="1" x14ac:dyDescent="0.25">
      <c r="B5" s="6" t="s">
        <v>52</v>
      </c>
      <c r="C5" s="6" t="s">
        <v>54</v>
      </c>
      <c r="D5" s="12"/>
      <c r="F5" s="6" t="s">
        <v>166</v>
      </c>
      <c r="G5" s="6" t="s">
        <v>56</v>
      </c>
      <c r="H5" s="11"/>
      <c r="K5" s="45" t="s">
        <v>116</v>
      </c>
      <c r="L5" s="46">
        <v>5</v>
      </c>
      <c r="M5" s="47" t="s">
        <v>91</v>
      </c>
      <c r="N5" s="24" t="s">
        <v>169</v>
      </c>
    </row>
    <row r="6" spans="2:20" x14ac:dyDescent="0.2">
      <c r="B6" s="6" t="s">
        <v>53</v>
      </c>
      <c r="C6" s="6" t="s">
        <v>55</v>
      </c>
      <c r="D6" s="12"/>
      <c r="F6" s="6" t="s">
        <v>167</v>
      </c>
      <c r="H6" s="11"/>
      <c r="K6" s="48" t="s">
        <v>117</v>
      </c>
      <c r="L6" s="49">
        <v>10</v>
      </c>
      <c r="M6" s="50" t="s">
        <v>91</v>
      </c>
      <c r="N6" s="6" t="s">
        <v>170</v>
      </c>
      <c r="S6" s="6" t="s">
        <v>89</v>
      </c>
      <c r="T6" s="23">
        <v>46296</v>
      </c>
    </row>
    <row r="7" spans="2:20" x14ac:dyDescent="0.2">
      <c r="B7" s="6" t="s">
        <v>51</v>
      </c>
      <c r="C7" s="6" t="s">
        <v>51</v>
      </c>
      <c r="D7" s="12"/>
      <c r="F7" s="6" t="s">
        <v>168</v>
      </c>
      <c r="H7" s="11"/>
      <c r="K7" s="48" t="s">
        <v>118</v>
      </c>
      <c r="L7" s="49">
        <v>15</v>
      </c>
      <c r="M7" s="50" t="s">
        <v>91</v>
      </c>
      <c r="N7" s="6" t="s">
        <v>171</v>
      </c>
      <c r="S7" s="6" t="s">
        <v>90</v>
      </c>
      <c r="T7" s="23">
        <v>46568</v>
      </c>
    </row>
    <row r="8" spans="2:20" ht="13.5" thickBot="1" x14ac:dyDescent="0.25">
      <c r="D8" s="12"/>
      <c r="K8" s="51"/>
      <c r="L8" s="52"/>
      <c r="M8" s="53"/>
    </row>
    <row r="9" spans="2:20" x14ac:dyDescent="0.2">
      <c r="D9" s="12"/>
    </row>
    <row r="11" spans="2:20" x14ac:dyDescent="0.2">
      <c r="T11" s="23"/>
    </row>
    <row r="13" spans="2:20" x14ac:dyDescent="0.2">
      <c r="B13" s="6" t="s">
        <v>79</v>
      </c>
      <c r="G13" s="54" t="s">
        <v>84</v>
      </c>
      <c r="L13" s="6" t="s">
        <v>119</v>
      </c>
    </row>
    <row r="14" spans="2:20" x14ac:dyDescent="0.2">
      <c r="G14" s="68" t="s">
        <v>185</v>
      </c>
      <c r="L14" s="6" t="s">
        <v>120</v>
      </c>
    </row>
    <row r="15" spans="2:20" x14ac:dyDescent="0.2">
      <c r="B15" s="6" t="s">
        <v>58</v>
      </c>
      <c r="E15" s="6" t="s">
        <v>54</v>
      </c>
      <c r="G15" s="6" t="s">
        <v>187</v>
      </c>
      <c r="H15" s="6">
        <f>IF(Zusammenfassung!B11="",0,1)</f>
        <v>0</v>
      </c>
      <c r="J15" s="6" t="s">
        <v>88</v>
      </c>
      <c r="L15" s="6" t="s">
        <v>121</v>
      </c>
    </row>
    <row r="16" spans="2:20" x14ac:dyDescent="0.2">
      <c r="B16" s="6" t="s">
        <v>59</v>
      </c>
      <c r="E16" s="6" t="s">
        <v>55</v>
      </c>
      <c r="G16" s="6" t="s">
        <v>188</v>
      </c>
      <c r="H16" s="6">
        <f>IF(Zusammenfassung!B12="",0,1)</f>
        <v>0</v>
      </c>
      <c r="J16" s="6" t="s">
        <v>184</v>
      </c>
      <c r="L16" s="6" t="s">
        <v>122</v>
      </c>
    </row>
    <row r="17" spans="2:12" x14ac:dyDescent="0.2">
      <c r="B17" s="6" t="s">
        <v>61</v>
      </c>
      <c r="E17" s="6" t="s">
        <v>51</v>
      </c>
      <c r="G17" s="6" t="s">
        <v>189</v>
      </c>
      <c r="H17" s="6">
        <f>IF(Zusammenfassung!B13="",0,1)</f>
        <v>0</v>
      </c>
      <c r="L17" s="6" t="s">
        <v>123</v>
      </c>
    </row>
    <row r="18" spans="2:12" x14ac:dyDescent="0.2">
      <c r="B18" s="6" t="s">
        <v>60</v>
      </c>
      <c r="G18" s="6" t="s">
        <v>190</v>
      </c>
      <c r="H18" s="6">
        <f>IF(Zusammenfassung!B14="bitte auswählen",0,1)</f>
        <v>0</v>
      </c>
      <c r="I18" s="6" t="s">
        <v>87</v>
      </c>
      <c r="L18" s="6" t="s">
        <v>124</v>
      </c>
    </row>
    <row r="19" spans="2:12" x14ac:dyDescent="0.2">
      <c r="G19" s="6" t="s">
        <v>191</v>
      </c>
      <c r="H19" s="6">
        <f>IF(Zusammenfassung!B16="bitte auswählen",0,1)</f>
        <v>0</v>
      </c>
    </row>
    <row r="21" spans="2:12" x14ac:dyDescent="0.2">
      <c r="B21" s="6" t="s">
        <v>80</v>
      </c>
      <c r="G21" s="6" t="s">
        <v>85</v>
      </c>
      <c r="H21" s="6">
        <f>IF(Zusammenfassung!B23="bitte auswählen",0,1)</f>
        <v>0</v>
      </c>
    </row>
    <row r="22" spans="2:12" x14ac:dyDescent="0.2">
      <c r="G22" s="6" t="s">
        <v>172</v>
      </c>
      <c r="H22" s="6">
        <f>IF(Zusammenfassung!B24="bitte auswählen",0,1)</f>
        <v>0</v>
      </c>
    </row>
    <row r="23" spans="2:12" x14ac:dyDescent="0.2">
      <c r="B23" s="6" t="s">
        <v>58</v>
      </c>
      <c r="E23" s="6" t="s">
        <v>54</v>
      </c>
      <c r="G23" s="6" t="s">
        <v>173</v>
      </c>
      <c r="H23" s="6">
        <f>IF(Zusammenfassung!B25="bitte auswählen",0,1)</f>
        <v>0</v>
      </c>
    </row>
    <row r="24" spans="2:12" x14ac:dyDescent="0.2">
      <c r="B24" s="6" t="s">
        <v>59</v>
      </c>
      <c r="E24" s="6" t="s">
        <v>55</v>
      </c>
      <c r="G24" s="6" t="s">
        <v>174</v>
      </c>
      <c r="H24" s="6">
        <f>IF(Zusammenfassung!B26="bitte auswählen",0,1)</f>
        <v>0</v>
      </c>
    </row>
    <row r="25" spans="2:12" x14ac:dyDescent="0.2">
      <c r="B25" s="6" t="s">
        <v>61</v>
      </c>
      <c r="E25" s="6" t="s">
        <v>51</v>
      </c>
      <c r="G25" s="6" t="s">
        <v>175</v>
      </c>
      <c r="H25" s="6">
        <f>IF(Zusammenfassung!B31="bitte auswählen",0,1)</f>
        <v>1</v>
      </c>
    </row>
    <row r="26" spans="2:12" x14ac:dyDescent="0.2">
      <c r="B26" s="6" t="s">
        <v>60</v>
      </c>
      <c r="G26" s="6" t="s">
        <v>176</v>
      </c>
      <c r="H26" s="6">
        <f>IF(Zusammenfassung!B32="",0,1)</f>
        <v>0</v>
      </c>
    </row>
    <row r="27" spans="2:12" x14ac:dyDescent="0.2">
      <c r="G27" s="6" t="s">
        <v>177</v>
      </c>
      <c r="H27" s="6">
        <f>IF(Zusammenfassung!B33="",0,1)</f>
        <v>0</v>
      </c>
    </row>
    <row r="28" spans="2:12" x14ac:dyDescent="0.2">
      <c r="G28" s="6" t="s">
        <v>86</v>
      </c>
      <c r="H28" s="6">
        <f>IF(Zusammenfassung!B34="",0,1)</f>
        <v>0</v>
      </c>
    </row>
    <row r="29" spans="2:12" x14ac:dyDescent="0.2">
      <c r="G29" s="6" t="s">
        <v>178</v>
      </c>
      <c r="H29" s="6">
        <f>IF(Zusammenfassung!B35="",0,1)</f>
        <v>0</v>
      </c>
    </row>
    <row r="30" spans="2:12" x14ac:dyDescent="0.2">
      <c r="G30" s="6" t="s">
        <v>179</v>
      </c>
      <c r="H30" s="6">
        <f>IF(Zusammenfassung!B37="",0,1)</f>
        <v>0</v>
      </c>
    </row>
    <row r="31" spans="2:12" x14ac:dyDescent="0.2">
      <c r="G31" s="6" t="s">
        <v>180</v>
      </c>
      <c r="H31" s="6">
        <f>IF(Zusammenfassung!B38="",0,1)</f>
        <v>0</v>
      </c>
    </row>
    <row r="32" spans="2:12" x14ac:dyDescent="0.2">
      <c r="G32" s="6" t="s">
        <v>181</v>
      </c>
      <c r="H32" s="6">
        <f>IF(Zusammenfassung!B43="bitte auswählen",0,1)</f>
        <v>0</v>
      </c>
    </row>
    <row r="33" spans="6:10" x14ac:dyDescent="0.2">
      <c r="G33" s="6" t="s">
        <v>182</v>
      </c>
      <c r="H33" s="6">
        <f>IF(Zusammenfassung!B44="bitte auswählen",0,1)</f>
        <v>0</v>
      </c>
    </row>
    <row r="34" spans="6:10" x14ac:dyDescent="0.2">
      <c r="G34" s="6" t="s">
        <v>183</v>
      </c>
      <c r="H34" s="6">
        <f>IF(Zusammenfassung!B48="bitte auswählen",0,1)</f>
        <v>1</v>
      </c>
    </row>
    <row r="36" spans="6:10" x14ac:dyDescent="0.2">
      <c r="F36" s="6" t="s">
        <v>186</v>
      </c>
      <c r="G36" s="6" t="s">
        <v>192</v>
      </c>
      <c r="H36" s="6">
        <f>IF(Zusammenfassung!B16="ja",IF(Zusammenfassung!B17="bitte auswählen",0,1),1)</f>
        <v>1</v>
      </c>
    </row>
    <row r="37" spans="6:10" x14ac:dyDescent="0.2">
      <c r="J37" s="6" t="s">
        <v>194</v>
      </c>
    </row>
    <row r="38" spans="6:10" x14ac:dyDescent="0.2">
      <c r="F38" s="6" t="s">
        <v>193</v>
      </c>
      <c r="H38" s="6" t="str">
        <f>IF(COUNTIF(H15:H36,0)&gt;0,"nein","ja")</f>
        <v>nein</v>
      </c>
      <c r="J38" s="6" t="str" cm="1">
        <f t="array" ref="J38">IF(H38="ja",
"Alle Felder sind vollständig befüllt",
IFERROR("Bitte folgende Felder befüllen: "&amp;_xlfn.TEXTJOIN(", ",TRUE,_xlfn._xlws.FILTER(G15:G35,H15:H35=0)),"Alle Felder sind befüllt"))</f>
        <v>Bitte folgende Felder befüllen: B11, B12, B13, B14, B16, B23, B24, B25, B26, B32, B33, B34, B35, B37, B38, B43, B44</v>
      </c>
    </row>
  </sheetData>
  <phoneticPr fontId="4"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Zusammenfassung</vt:lpstr>
      <vt:lpstr>Ausschreibungsschwerpunkt 1</vt:lpstr>
      <vt:lpstr>Ausschreibungsschwerpunkt 2</vt:lpstr>
      <vt:lpstr>Dropdowns</vt:lpstr>
      <vt:lpstr>'Ausschreibungsschwerpunkt 1'!Druckbereich</vt:lpstr>
      <vt:lpstr>'Ausschreibungsschwerpunkt 2'!Druckbereich</vt:lpstr>
      <vt:lpstr>Zusammenfassung!Druckbereich</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2026-01-26T15:43:15Z</dcterms:created>
  <dcterms:modified xsi:type="dcterms:W3CDTF">2026-10-05T12:04:44Z</dcterms:modified>
  <cp:category/>
</cp:coreProperties>
</file>