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DieseArbeitsmappe" defaultThemeVersion="166925"/>
  <xr:revisionPtr revIDLastSave="0" documentId="13_ncr:1_{F9BEC6FF-7631-4B60-9CE7-7FB7E2261575}" xr6:coauthVersionLast="47" xr6:coauthVersionMax="47" xr10:uidLastSave="{00000000-0000-0000-0000-000000000000}"/>
  <bookViews>
    <workbookView xWindow="-120" yWindow="-120" windowWidth="29040" windowHeight="15840" tabRatio="866" xr2:uid="{4B260B77-4CF8-45D7-A404-8120DEDF9A62}"/>
  </bookViews>
  <sheets>
    <sheet name="Projektbeschreibung" sheetId="2" r:id="rId1"/>
    <sheet name="Radinfrastruktur" sheetId="20" r:id="rId2"/>
    <sheet name="Radnetzausbauprogramme" sheetId="21" r:id="rId3"/>
    <sheet name="Radverleih" sheetId="22" r:id="rId4"/>
    <sheet name="Bewusstseinsbildung" sheetId="24" r:id="rId5"/>
    <sheet name="Dropdownliste" sheetId="3" state="hidden" r:id="rId6"/>
  </sheets>
  <definedNames>
    <definedName name="_xlnm.Print_Area" localSheetId="4">Bewusstseinsbildung!$A$1:$I$60</definedName>
    <definedName name="_xlnm.Print_Area" localSheetId="2">Radnetzausbauprogramme!$A$1:$I$96</definedName>
    <definedName name="_xlnm.Print_Area" localSheetId="3">Radverleih!$A$1:$I$60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4" l="1"/>
  <c r="B2" i="22"/>
  <c r="B2" i="21"/>
  <c r="B2" i="20"/>
  <c r="C10" i="20" l="1"/>
  <c r="F39" i="24"/>
  <c r="I58" i="21"/>
  <c r="I50" i="20"/>
  <c r="G22" i="21"/>
  <c r="F9" i="2" l="1"/>
  <c r="I38" i="22"/>
  <c r="C9" i="20"/>
  <c r="F10" i="2"/>
  <c r="G12" i="22" l="1"/>
  <c r="C12" i="22"/>
  <c r="C11" i="22"/>
  <c r="C10" i="22"/>
  <c r="E12" i="21"/>
  <c r="G13" i="21"/>
  <c r="C10" i="21"/>
  <c r="C13" i="21"/>
  <c r="C11" i="21"/>
  <c r="C9" i="21"/>
  <c r="C11" i="20" l="1"/>
</calcChain>
</file>

<file path=xl/sharedStrings.xml><?xml version="1.0" encoding="utf-8"?>
<sst xmlns="http://schemas.openxmlformats.org/spreadsheetml/2006/main" count="275" uniqueCount="137">
  <si>
    <t>Projektstandort:</t>
  </si>
  <si>
    <t>bitte auswählen</t>
  </si>
  <si>
    <t>Nr.</t>
  </si>
  <si>
    <t>Fügen Sie bei Bedarf weitere Zeilen ein!</t>
  </si>
  <si>
    <t>Gesamtkosten</t>
  </si>
  <si>
    <t>Name</t>
  </si>
  <si>
    <t>Kontakt (für Rückfragen)</t>
  </si>
  <si>
    <t>E-Mail</t>
  </si>
  <si>
    <t>Telefon</t>
  </si>
  <si>
    <t>Themenbereich:</t>
  </si>
  <si>
    <t>Beschreibung der geplanten Maßnahmen</t>
  </si>
  <si>
    <t>Ja</t>
  </si>
  <si>
    <t>Nein</t>
  </si>
  <si>
    <t>Name:</t>
  </si>
  <si>
    <t>Firma:</t>
  </si>
  <si>
    <t>Anschrift:</t>
  </si>
  <si>
    <t>VERPFLICHTEND 
AntragstellerIn</t>
  </si>
  <si>
    <t>NAME UND FUNKTION IN BLOCKBUCHSTABEN</t>
  </si>
  <si>
    <t>Datum, Ort</t>
  </si>
  <si>
    <t>Erforderliche Voraussetzungen zur Antragsstellung</t>
  </si>
  <si>
    <t>Ja/Nein Dropdown</t>
  </si>
  <si>
    <t>Allgemeine Projektbeschreibung (Übersicht über die Maßnahmen/das Gesamtprojekt)</t>
  </si>
  <si>
    <t>Angaben zum Projekt</t>
  </si>
  <si>
    <t>trifft zu</t>
  </si>
  <si>
    <t>Trifft zu ?</t>
  </si>
  <si>
    <t xml:space="preserve">trifft nicht zu </t>
  </si>
  <si>
    <t xml:space="preserve">Das Gebäude/der Grund kann für die Nächsten 10 Jahre von der Rettungsorganisation genutzt werden. </t>
  </si>
  <si>
    <t>Die verfügbaren Nutzungszeiten bzw. Räumlichkeiten der geförderten Kultureinrichtung werden für zu mindestens 80% für kulturelle Zwecke genutzt.</t>
  </si>
  <si>
    <t>Es existiert eine Bestätigung des Bundeslandes oder der Gemeinde(n) über die überwiegende Nutzung des Gebäudes zur Erbringung von Dienstleistungen von allgemeinem wirtschaftlichem Interesse (DAWI).</t>
  </si>
  <si>
    <t>Die Sportstätte steht dem Amateursport für zumidest 20 % zur Verfügung.</t>
  </si>
  <si>
    <t>Das Gebäude/die Anlage wird überwiegend als Sportstätte genutzt (mehr als 50% der Bruttogrundfläche und tatsächlichen Nutzungszeit).</t>
  </si>
  <si>
    <t>Das Gebäude/der Grund kann für die nächsten 10 Jahre als Sportstätte genutzt werden.</t>
  </si>
  <si>
    <t>Antragstellende Person:</t>
  </si>
  <si>
    <t/>
  </si>
  <si>
    <t>Kontaktdaten</t>
  </si>
  <si>
    <t>Bestätigung der Richtigkeit der Angaben zur Beschreibung und des Technisch-wirtschaftlichen Datenblatts durch</t>
  </si>
  <si>
    <t>Nettokosten 
[EUR]</t>
  </si>
  <si>
    <t>Unterschriften</t>
  </si>
  <si>
    <t>Planerin / Planer oder ausführende Fachfirma</t>
  </si>
  <si>
    <t>HERKÖMMLICHE RADINFRASTUKTUR</t>
  </si>
  <si>
    <t>Anzahl zur Förderung eingereichter Radverbindungen</t>
  </si>
  <si>
    <t>Errichtung von Abstellanlagen geplant?</t>
  </si>
  <si>
    <t>Errichtung von Beschilderungen geplant?</t>
  </si>
  <si>
    <t>es wird bestätigt, dass die Infrastruktur der RVS für den Radverkehr entspricht (Bestätigung ist beizulegen)</t>
  </si>
  <si>
    <t>(Optional)</t>
  </si>
  <si>
    <t>Angaben zu den Radverbindungen</t>
  </si>
  <si>
    <t>Kurzbezeichnung der Verbindung</t>
  </si>
  <si>
    <t>Länge
[m]</t>
  </si>
  <si>
    <t>Angaben zu den Projektkosten</t>
  </si>
  <si>
    <t>Angabe Kosten (Schätzkosten oder Kosten aus Angeboten) der erforderlichen Leistungen zur Radinfrastuktur</t>
  </si>
  <si>
    <t>Kosten 1</t>
  </si>
  <si>
    <t>Kosten 2</t>
  </si>
  <si>
    <t>Kosten 3</t>
  </si>
  <si>
    <t>…</t>
  </si>
  <si>
    <t>RADNETZAUBAUPROGRAMME</t>
  </si>
  <si>
    <t>Anzahl Dauerzählstellen (min. eine verpflichtend)</t>
  </si>
  <si>
    <t>Investitionskosten [EUR]</t>
  </si>
  <si>
    <t>Planungkosten [EUR]</t>
  </si>
  <si>
    <t>es wird bestätigt, dass die Infrastruktur hauptsächlich dem Rad- (und Fußverkehr) dient (Bestätigung ist beizulegen)</t>
  </si>
  <si>
    <t>es wird bestätigt, dass eine überörtliche bzw. landesweite Planungen von Radnetzen vorliegt (Planung ist beizulegen)</t>
  </si>
  <si>
    <r>
      <t xml:space="preserve">Planungskosten
[EUR] </t>
    </r>
    <r>
      <rPr>
        <b/>
        <i/>
        <sz val="10"/>
        <color theme="0"/>
        <rFont val="Calibri"/>
        <family val="2"/>
        <scheme val="minor"/>
      </rPr>
      <t>(Optional)</t>
    </r>
  </si>
  <si>
    <t>Anzahl der Räder für dem Radverleih</t>
  </si>
  <si>
    <t>Laufzeit des Radverleihs (3-5 Jahre)</t>
  </si>
  <si>
    <t>Planungskosten für den Verleih [EUR]</t>
  </si>
  <si>
    <t>laufende Investitionskosten pro Jahr [EUR)</t>
  </si>
  <si>
    <t>Einnahmen aus dem laufenden Betrieb [EUR/a]</t>
  </si>
  <si>
    <t>Kosten pro Fahrrad [EUR]</t>
  </si>
  <si>
    <t>BEWUSSTSEINSBILDUNG</t>
  </si>
  <si>
    <t>laufende Investitionskosten [EUR/a]</t>
  </si>
  <si>
    <t>Planungskosten [EUR]</t>
  </si>
  <si>
    <t>Titel</t>
  </si>
  <si>
    <t>Radinfrastruktur</t>
  </si>
  <si>
    <t>Radnetzausbauprogramme</t>
  </si>
  <si>
    <t>Bewusstseinsbildung:</t>
  </si>
  <si>
    <r>
      <t xml:space="preserve">Technisch-wirtschaftliches Datenblatt  - 
</t>
    </r>
    <r>
      <rPr>
        <sz val="20"/>
        <color rgb="FF008561"/>
        <rFont val="Calibri"/>
        <family val="2"/>
        <scheme val="minor"/>
      </rPr>
      <t>klimaaktiv mobil: RADVERKEHR</t>
    </r>
  </si>
  <si>
    <t>Laufzeit der Maßnahme (3-5 Jahre)</t>
  </si>
  <si>
    <t>Projektbeschreibung</t>
  </si>
  <si>
    <t>Angaben zur geplanten Maßnahme</t>
  </si>
  <si>
    <t>Betrieb/Verein/Gebietskörperschaft</t>
  </si>
  <si>
    <t>Angabe Kosten (Schätzkosten oder Kosten aus Angeboten) der erforderlichen Leistungen, Angebote und Kostenschätzungen sind beizulegen</t>
  </si>
  <si>
    <t>Firma</t>
  </si>
  <si>
    <t>Angebotsnummer</t>
  </si>
  <si>
    <t>Datum</t>
  </si>
  <si>
    <t>Art der Leistung</t>
  </si>
  <si>
    <t>Angebot 1</t>
  </si>
  <si>
    <t>Angebot 2</t>
  </si>
  <si>
    <t>Angebot 3</t>
  </si>
  <si>
    <t>Angebot 4</t>
  </si>
  <si>
    <t>Angebot 5</t>
  </si>
  <si>
    <t>Angebot 6</t>
  </si>
  <si>
    <t>Angebot 7</t>
  </si>
  <si>
    <t>Angebot 8</t>
  </si>
  <si>
    <t>Angebot 9</t>
  </si>
  <si>
    <t>Angebot 10</t>
  </si>
  <si>
    <t>Angebot 11</t>
  </si>
  <si>
    <t>Angebot 12</t>
  </si>
  <si>
    <t>Angebot 13</t>
  </si>
  <si>
    <t>Angebot 14</t>
  </si>
  <si>
    <t>Angebot 15</t>
  </si>
  <si>
    <t>Mobilitäts-/Verkehrskonzepts inkl. technischer Beschreibung der Maßnahmen und Berechnung daraus resultierender Umwelteffekte</t>
  </si>
  <si>
    <r>
      <t xml:space="preserve">es wird bestätigt, dass die Infrastruktur </t>
    </r>
    <r>
      <rPr>
        <b/>
        <sz val="10"/>
        <color rgb="FFFF0000"/>
        <rFont val="Calibri"/>
        <family val="2"/>
        <scheme val="minor"/>
      </rPr>
      <t>hautpsächlich/ausschließlich</t>
    </r>
    <r>
      <rPr>
        <sz val="10"/>
        <rFont val="Calibri"/>
        <family val="2"/>
        <scheme val="minor"/>
      </rPr>
      <t xml:space="preserve"> dem Rad- (und Fußverkehr) dient (schriftliche Bestätigung ist beizulegen)</t>
    </r>
  </si>
  <si>
    <t>Checkliste entsprechend Vorgaben des Leitfadens</t>
  </si>
  <si>
    <t>VERPFLICHTEND - Unterfertigung (Stempel und Unterschrift) durch antragstellende Person</t>
  </si>
  <si>
    <t>VERPFLICHTEND - Unterfertigung (Stempel und Unterschrift) durch Vertreter:in der antragstellenden Person</t>
  </si>
  <si>
    <t>OPTIONAL - Unterfertigung (Unterschrift und Stempel) durch planende Person / FIRMA</t>
  </si>
  <si>
    <t>OPTIONAL - Unterfertigung (Unterschrift und Stempel) durch Vertreter:in der planenden Person / FIRMA</t>
  </si>
  <si>
    <t>- Tabellarischer Infrastrukturinvestitionsplan als Teil der obigen Planung liegt bei</t>
  </si>
  <si>
    <t>- Verbale Beschreibung der überörtlichen/regionalen Planung inkl. planerischer Darstellungen der Maßnahmen liegt bei</t>
  </si>
  <si>
    <t>- Entsprechender politischer Beschluss des Radnetzausbauprogramms liegt bei</t>
  </si>
  <si>
    <t>- Bestätigung der Planerin/des Planers, dass keine Radinfrastruktur errichtet wird, die nicht hauptsächlich dem Radverkehr (z. B. Güterweg) dient liegt bei</t>
  </si>
  <si>
    <t>- Bestätigung der Planerin/des Planers, dass die baulichen Maßnahmen nicht zu einer Verschlechterung des Fußverkehrs führen (RVS 03.02.12 Fußgängerverkehr) liegt bei</t>
  </si>
  <si>
    <t>- Bericht des Kreditinstituts (ab Investitionssumme von 100.000 Euro) liegt bei</t>
  </si>
  <si>
    <t>- Bescheide für den Bau und Betrieb der Anlage (sofern erforderlich) liegen bei</t>
  </si>
  <si>
    <t>- Bestätigung der Planerin/des Planers, dass alle baulichen Maßnahmen gemäß den aktuell gültigen Richt- linien und Vorschriften für das Straßenwesen (RVS 03.02.13 Radverkehr) ausgeführt werden liegt bei</t>
  </si>
  <si>
    <t>- Bestätigung der Förderungswerberin/des Förderungswerbers, dass für die geförderten Abschnitte keine Budgetmittel aus dem ländlichen Güterwegebau herangezogen
werden liegt bei</t>
  </si>
  <si>
    <t>- Bestätigung, dass Radwege bzw. Geh-und Radwege, welche als nicht benützungspflichtiger Radweg bzw. Geh- und Radweg ausgeführt werden, nur neben Fahrbahnen mit einer höchstzulässigen Geschwindigkeit von 30 km/h oder weniger errichtet werden liegt bei</t>
  </si>
  <si>
    <t>- Mobilitäts- oder Verkehrskonzept inkl. technischer Beschreibung der angestrebten Maßnahmen liegt bei</t>
  </si>
  <si>
    <t>- Angebote/fundierte Kostenschätzungen für alle Projektteile liegen bei</t>
  </si>
  <si>
    <t>- etwaige Vergleichsangebote für alle Anlagenteile und Leistungen (bei möglicher EU-Kofinanzierung und Einreichung als Wettbewerbsteilnehmer) liegen bei</t>
  </si>
  <si>
    <t>- Bericht des Kreditinstituts ab einer Investitionssumme von 100.000 Euro, bei möglicher EU-Kofinanzierung immer liegt bei</t>
  </si>
  <si>
    <t>- Übersichts- bzw. Lageplan liegt bei</t>
  </si>
  <si>
    <t>- Bestätigung, dass keine Radinfrastruktur, die nicht hauptsächlich/ausschließlich dem Radverkehr dient (z. B. Güterwege), errichtet wird liegt bei</t>
  </si>
  <si>
    <t>- Bestätigung, dass Radwege bzw. Geh-und Radwege, welche als nicht benützungspflichtiger Radweg bzw. Geh- und Radweg ausgeführt werden, nur neben
Fahrbahnen mit einer höchstzulässigen Geschwindigkeit von 30 km/h oder weniger errichtet werden liegt bei</t>
  </si>
  <si>
    <t>Soll eine Radverleih im Rahmen der gegenständlichen Einreichung umgesetzt werden?</t>
  </si>
  <si>
    <t>VERPFLICHTEND – Unterfertigung (Stempel und Unterschrift) durch die Vertretung der antragstellenden Person</t>
  </si>
  <si>
    <t>OPTIONAL - Unterfertigung (Unterschrift und Stempel) durch die (Vertretung der) planenden Person/ FIRMA</t>
  </si>
  <si>
    <t>- Bestätigung der Planerin/des Planers, dass alle baulichen Maßnahmen gemäß den aktuell gültigen Richtlinien und Vorschriften für das Straßenwesen
RVS 03.02.13 Radverkehr; www.fsv.at) ausgeführt werden liegt bei</t>
  </si>
  <si>
    <t>- Bestätigung, dass für die geförderten Abschnitte der Radinfrastruktur keine Budgetmittel aus dem ländlichen Güterwegebau herangezogen werden liegt bei</t>
  </si>
  <si>
    <t>- Radnetzausbauprogramm mit Mobilitäts- oder Verkehrskonzept inkl. technischer Beschreibung der angestrebten Maßnahmen liegt bei</t>
  </si>
  <si>
    <t>- Übersichts- bzw. Lageplan mit dem bestehenden sicheren Radverkehrsnetz (lt. Methodik „sichere Radverkehrsnetze“) und den geplanten Maßnahmen liegt bei</t>
  </si>
  <si>
    <r>
      <t xml:space="preserve">RADVERLEIH </t>
    </r>
    <r>
      <rPr>
        <b/>
        <sz val="12"/>
        <color rgb="FF008561"/>
        <rFont val="Calibri"/>
        <family val="2"/>
        <scheme val="minor"/>
      </rPr>
      <t>(ACHTUNG, nur in Kombination mit Radnetzen förderungsfähig)</t>
    </r>
  </si>
  <si>
    <t>- Berechnung der Umwelteffekte (kostenlose Unterstützung durch klimaaktiv mobil-Beratungsprogramme) liegt bei</t>
  </si>
  <si>
    <t>- Berechnung der Umwelteffekte (klimaaktiv mobil-Beratungsprogramme) liegt bei</t>
  </si>
  <si>
    <t>Ich bestätige, dass die oben angeführten technischen Angaben vollständig und korrekt ausgefüllt wurden und die oben genannten Anforderungen des Leitfadens gemäß Kapitel 2.1 beigelegt wurden.</t>
  </si>
  <si>
    <t>Ich bestätige, dass die oben angeführten technischen Angaben vollständig und korrekt ausgefüllt wurden und die oben genannten Anforderungen des Leitfadens gemäß Kapitel 1.2 beigelegt wurden.</t>
  </si>
  <si>
    <t>als Radschnell-
verbindung ausgefürht</t>
  </si>
  <si>
    <t>Eine Umweltförderung im Rahmen des klimaaktiv mobil Förderungsprogramms -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</si>
</sst>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C07]\ * #,##0.00_-;\-[$€-C07]\ * #,##0.00_-;_-[$€-C07]\ * &quot;-&quot;??_-;_-@_-"/>
    <numFmt numFmtId="165" formatCode="#,##0.00_ ;[Red]\-#,##0.00\ "/>
  </numFmts>
  <fonts count="66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0"/>
      <name val="MS Sans Serif"/>
    </font>
    <font>
      <sz val="8"/>
      <name val="Calibri"/>
      <family val="2"/>
      <scheme val="minor"/>
    </font>
    <font>
      <sz val="9"/>
      <color rgb="FF87888A"/>
      <name val="Calibri"/>
      <family val="2"/>
      <scheme val="minor"/>
    </font>
    <font>
      <sz val="10"/>
      <name val="Calibri"/>
      <family val="2"/>
      <scheme val="minor"/>
    </font>
    <font>
      <sz val="24"/>
      <color rgb="FF00946C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rgb="FF009900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Arial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14"/>
      <name val="Calibri"/>
      <family val="2"/>
      <scheme val="minor"/>
    </font>
    <font>
      <u/>
      <sz val="10"/>
      <color theme="10"/>
      <name val="MS Sans Serif"/>
    </font>
    <font>
      <b/>
      <sz val="10"/>
      <color theme="0"/>
      <name val="Calibri"/>
      <family val="2"/>
      <scheme val="minor"/>
    </font>
    <font>
      <sz val="11"/>
      <name val="Verdana"/>
      <family val="2"/>
    </font>
    <font>
      <sz val="12"/>
      <name val="Calibri"/>
      <family val="2"/>
    </font>
    <font>
      <sz val="18"/>
      <color theme="0"/>
      <name val="Calibri"/>
      <family val="2"/>
      <scheme val="minor"/>
    </font>
    <font>
      <b/>
      <sz val="10"/>
      <color theme="1"/>
      <name val="Calibri"/>
      <family val="2"/>
    </font>
    <font>
      <sz val="10"/>
      <color indexed="4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2"/>
      <color rgb="FFFF0000"/>
      <name val="Calibri"/>
      <family val="2"/>
      <scheme val="minor"/>
    </font>
    <font>
      <sz val="10"/>
      <color rgb="FF00946C"/>
      <name val="Calibri"/>
      <family val="2"/>
      <scheme val="minor"/>
    </font>
    <font>
      <sz val="24"/>
      <name val="Calibri"/>
      <family val="2"/>
      <scheme val="minor"/>
    </font>
    <font>
      <sz val="11"/>
      <name val="Arial"/>
      <family val="2"/>
    </font>
    <font>
      <b/>
      <sz val="12"/>
      <color rgb="FF00946C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4"/>
      <color rgb="FF0099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99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name val="Calibri"/>
      <family val="2"/>
      <scheme val="minor"/>
    </font>
    <font>
      <sz val="10.5"/>
      <name val="Calibri"/>
      <family val="2"/>
      <scheme val="minor"/>
    </font>
    <font>
      <sz val="11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sz val="14"/>
      <name val="Calibri"/>
      <family val="2"/>
    </font>
    <font>
      <sz val="8"/>
      <color theme="0"/>
      <name val="Calibri"/>
      <family val="2"/>
    </font>
    <font>
      <sz val="11"/>
      <color theme="1"/>
      <name val="Arial"/>
      <family val="2"/>
    </font>
    <font>
      <u/>
      <sz val="11"/>
      <color theme="10"/>
      <name val="Verdana"/>
      <family val="2"/>
    </font>
    <font>
      <sz val="9"/>
      <color rgb="FF008561"/>
      <name val="Calibri"/>
      <family val="2"/>
      <scheme val="minor"/>
    </font>
    <font>
      <sz val="10"/>
      <color rgb="FF008561"/>
      <name val="Calibri"/>
      <family val="2"/>
      <scheme val="minor"/>
    </font>
    <font>
      <b/>
      <sz val="20"/>
      <color rgb="FF008561"/>
      <name val="Calibri"/>
      <family val="2"/>
      <scheme val="minor"/>
    </font>
    <font>
      <sz val="20"/>
      <color rgb="FF008561"/>
      <name val="Calibri"/>
      <family val="2"/>
      <scheme val="minor"/>
    </font>
    <font>
      <b/>
      <sz val="14"/>
      <color rgb="FF008561"/>
      <name val="Calibri"/>
      <family val="2"/>
      <scheme val="minor"/>
    </font>
    <font>
      <b/>
      <sz val="12"/>
      <color rgb="FF008561"/>
      <name val="Calibri"/>
      <family val="2"/>
      <scheme val="minor"/>
    </font>
    <font>
      <i/>
      <sz val="10"/>
      <color theme="1"/>
      <name val="Calibri"/>
      <family val="2"/>
    </font>
    <font>
      <i/>
      <sz val="8"/>
      <color theme="1"/>
      <name val="Calibri"/>
      <family val="2"/>
    </font>
    <font>
      <sz val="16"/>
      <color theme="0" tint="-0.499984740745262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0"/>
      <color rgb="FF87888A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561"/>
        <bgColor indexed="64"/>
      </patternFill>
    </fill>
  </fills>
  <borders count="3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ck">
        <color rgb="FF00946C"/>
      </top>
      <bottom style="thick">
        <color rgb="FF00946C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 style="hair">
        <color indexed="64"/>
      </right>
      <top style="thin">
        <color theme="0"/>
      </top>
      <bottom/>
      <diagonal/>
    </border>
    <border>
      <left style="thin">
        <color theme="0"/>
      </left>
      <right style="hair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hair">
        <color indexed="64"/>
      </top>
      <bottom style="thin">
        <color theme="0"/>
      </bottom>
      <diagonal/>
    </border>
    <border>
      <left/>
      <right/>
      <top style="hair">
        <color indexed="64"/>
      </top>
      <bottom style="thin">
        <color theme="0"/>
      </bottom>
      <diagonal/>
    </border>
    <border>
      <left style="thin">
        <color theme="0"/>
      </left>
      <right style="hair">
        <color indexed="64"/>
      </right>
      <top/>
      <bottom style="thin">
        <color theme="0"/>
      </bottom>
      <diagonal/>
    </border>
    <border>
      <left style="thick">
        <color rgb="FF008561"/>
      </left>
      <right/>
      <top style="thick">
        <color rgb="FF00946C"/>
      </top>
      <bottom style="thick">
        <color rgb="FF00946C"/>
      </bottom>
      <diagonal/>
    </border>
    <border>
      <left/>
      <right style="thick">
        <color rgb="FF008561"/>
      </right>
      <top style="thick">
        <color rgb="FF00946C"/>
      </top>
      <bottom style="thick">
        <color rgb="FF00946C"/>
      </bottom>
      <diagonal/>
    </border>
    <border>
      <left style="hair">
        <color rgb="FF008561"/>
      </left>
      <right style="hair">
        <color rgb="FF008561"/>
      </right>
      <top style="hair">
        <color rgb="FF008561"/>
      </top>
      <bottom style="hair">
        <color rgb="FF008561"/>
      </bottom>
      <diagonal/>
    </border>
    <border>
      <left/>
      <right style="hair">
        <color indexed="64"/>
      </right>
      <top style="hair">
        <color indexed="64"/>
      </top>
      <bottom style="hair">
        <color rgb="FF008561"/>
      </bottom>
      <diagonal/>
    </border>
    <border>
      <left/>
      <right/>
      <top style="hair">
        <color indexed="64"/>
      </top>
      <bottom style="hair">
        <color rgb="FF00856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856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5">
    <xf numFmtId="0" fontId="0" fillId="0" borderId="0"/>
    <xf numFmtId="0" fontId="3" fillId="0" borderId="0"/>
    <xf numFmtId="0" fontId="2" fillId="0" borderId="0" applyNumberFormat="0" applyFill="0" applyBorder="0" applyAlignment="0" applyProtection="0"/>
    <xf numFmtId="0" fontId="13" fillId="0" borderId="0"/>
    <xf numFmtId="9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24" fillId="0" borderId="0"/>
    <xf numFmtId="43" fontId="2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6" fillId="0" borderId="0"/>
    <xf numFmtId="44" fontId="1" fillId="0" borderId="0" applyFont="0" applyFill="0" applyBorder="0" applyAlignment="0" applyProtection="0"/>
    <xf numFmtId="0" fontId="50" fillId="0" borderId="0"/>
    <xf numFmtId="0" fontId="51" fillId="0" borderId="0" applyNumberFormat="0" applyFill="0" applyBorder="0" applyAlignment="0" applyProtection="0"/>
  </cellStyleXfs>
  <cellXfs count="237">
    <xf numFmtId="0" fontId="0" fillId="0" borderId="0" xfId="0"/>
    <xf numFmtId="0" fontId="6" fillId="0" borderId="0" xfId="1" applyFont="1"/>
    <xf numFmtId="0" fontId="17" fillId="0" borderId="0" xfId="0" applyFont="1"/>
    <xf numFmtId="0" fontId="17" fillId="0" borderId="0" xfId="0" applyFont="1" applyAlignment="1">
      <alignment horizontal="left" vertical="top"/>
    </xf>
    <xf numFmtId="0" fontId="27" fillId="5" borderId="0" xfId="0" applyFont="1" applyFill="1" applyAlignment="1">
      <alignment horizontal="left" vertical="top"/>
    </xf>
    <xf numFmtId="43" fontId="6" fillId="0" borderId="0" xfId="9" applyFont="1" applyBorder="1" applyAlignment="1" applyProtection="1">
      <alignment horizontal="center" vertical="top"/>
    </xf>
    <xf numFmtId="0" fontId="9" fillId="0" borderId="0" xfId="1" applyFont="1"/>
    <xf numFmtId="0" fontId="21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/>
    <xf numFmtId="0" fontId="11" fillId="0" borderId="0" xfId="1" applyFont="1" applyAlignment="1">
      <alignment vertical="center"/>
    </xf>
    <xf numFmtId="0" fontId="16" fillId="0" borderId="0" xfId="8" applyFont="1" applyAlignment="1">
      <alignment wrapText="1"/>
    </xf>
    <xf numFmtId="0" fontId="31" fillId="0" borderId="0" xfId="0" applyFont="1"/>
    <xf numFmtId="0" fontId="6" fillId="0" borderId="3" xfId="1" applyFont="1" applyBorder="1"/>
    <xf numFmtId="0" fontId="10" fillId="2" borderId="0" xfId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14" fillId="0" borderId="0" xfId="1" applyFont="1"/>
    <xf numFmtId="0" fontId="40" fillId="2" borderId="0" xfId="1" applyFont="1" applyFill="1" applyAlignment="1">
      <alignment horizontal="center" vertical="center"/>
    </xf>
    <xf numFmtId="0" fontId="37" fillId="0" borderId="0" xfId="1" applyFont="1" applyAlignment="1">
      <alignment horizontal="left" vertical="center" wrapText="1"/>
    </xf>
    <xf numFmtId="0" fontId="4" fillId="2" borderId="0" xfId="1" applyFont="1" applyFill="1" applyAlignment="1">
      <alignment vertical="center"/>
    </xf>
    <xf numFmtId="0" fontId="7" fillId="0" borderId="0" xfId="1" applyFont="1"/>
    <xf numFmtId="0" fontId="34" fillId="0" borderId="0" xfId="0" applyFont="1" applyAlignment="1">
      <alignment horizontal="left" wrapText="1"/>
    </xf>
    <xf numFmtId="0" fontId="39" fillId="0" borderId="0" xfId="1" applyFont="1" applyAlignment="1">
      <alignment vertical="center"/>
    </xf>
    <xf numFmtId="0" fontId="41" fillId="0" borderId="0" xfId="1" applyFont="1" applyAlignment="1">
      <alignment horizontal="center" vertical="center"/>
    </xf>
    <xf numFmtId="0" fontId="33" fillId="0" borderId="0" xfId="1" applyFont="1"/>
    <xf numFmtId="0" fontId="6" fillId="3" borderId="15" xfId="3" applyFont="1" applyFill="1" applyBorder="1" applyAlignment="1" applyProtection="1">
      <alignment horizontal="center" vertical="center"/>
      <protection locked="0"/>
    </xf>
    <xf numFmtId="0" fontId="32" fillId="0" borderId="0" xfId="0" applyFont="1"/>
    <xf numFmtId="0" fontId="30" fillId="0" borderId="0" xfId="0" applyFont="1"/>
    <xf numFmtId="0" fontId="4" fillId="0" borderId="3" xfId="0" applyFont="1" applyBorder="1" applyAlignment="1">
      <alignment horizontal="center" vertical="center"/>
    </xf>
    <xf numFmtId="0" fontId="14" fillId="0" borderId="3" xfId="1" applyFont="1" applyBorder="1"/>
    <xf numFmtId="0" fontId="6" fillId="0" borderId="17" xfId="1" applyFont="1" applyBorder="1"/>
    <xf numFmtId="0" fontId="4" fillId="0" borderId="0" xfId="0" applyFont="1" applyAlignment="1">
      <alignment horizontal="center" vertical="center"/>
    </xf>
    <xf numFmtId="0" fontId="46" fillId="0" borderId="0" xfId="0" applyFont="1"/>
    <xf numFmtId="0" fontId="47" fillId="0" borderId="0" xfId="0" applyFont="1"/>
    <xf numFmtId="0" fontId="48" fillId="0" borderId="0" xfId="0" applyFont="1"/>
    <xf numFmtId="0" fontId="19" fillId="0" borderId="0" xfId="0" applyFont="1"/>
    <xf numFmtId="0" fontId="20" fillId="0" borderId="0" xfId="0" applyFont="1"/>
    <xf numFmtId="0" fontId="25" fillId="0" borderId="0" xfId="0" applyFont="1"/>
    <xf numFmtId="0" fontId="12" fillId="0" borderId="0" xfId="1" applyFont="1"/>
    <xf numFmtId="0" fontId="45" fillId="0" borderId="0" xfId="0" applyFont="1"/>
    <xf numFmtId="0" fontId="10" fillId="0" borderId="0" xfId="1" applyFont="1" applyAlignment="1">
      <alignment horizontal="center" vertical="center"/>
    </xf>
    <xf numFmtId="0" fontId="49" fillId="0" borderId="0" xfId="0" applyFont="1"/>
    <xf numFmtId="0" fontId="46" fillId="0" borderId="0" xfId="0" quotePrefix="1" applyFont="1"/>
    <xf numFmtId="0" fontId="35" fillId="0" borderId="0" xfId="1" applyFont="1"/>
    <xf numFmtId="0" fontId="17" fillId="0" borderId="0" xfId="0" applyFont="1" applyAlignment="1">
      <alignment horizontal="right"/>
    </xf>
    <xf numFmtId="0" fontId="9" fillId="0" borderId="0" xfId="8" applyFont="1" applyAlignment="1" applyProtection="1">
      <alignment horizontal="left" vertical="center" wrapText="1"/>
      <protection locked="0"/>
    </xf>
    <xf numFmtId="0" fontId="18" fillId="2" borderId="0" xfId="8" applyFont="1" applyFill="1" applyAlignment="1">
      <alignment horizontal="center" vertical="center" wrapText="1"/>
    </xf>
    <xf numFmtId="0" fontId="6" fillId="3" borderId="18" xfId="3" applyFont="1" applyFill="1" applyBorder="1" applyAlignment="1" applyProtection="1">
      <alignment horizontal="center" vertical="center"/>
      <protection locked="0"/>
    </xf>
    <xf numFmtId="0" fontId="6" fillId="3" borderId="31" xfId="3" applyFont="1" applyFill="1" applyBorder="1" applyAlignment="1" applyProtection="1">
      <alignment horizontal="center" vertical="center"/>
      <protection locked="0"/>
    </xf>
    <xf numFmtId="165" fontId="8" fillId="5" borderId="5" xfId="10" applyNumberFormat="1" applyFont="1" applyFill="1" applyBorder="1" applyAlignment="1" applyProtection="1">
      <alignment horizontal="right" vertical="center"/>
    </xf>
    <xf numFmtId="165" fontId="6" fillId="3" borderId="15" xfId="10" applyNumberFormat="1" applyFont="1" applyFill="1" applyBorder="1" applyAlignment="1" applyProtection="1">
      <alignment horizontal="right" vertical="center"/>
      <protection locked="0"/>
    </xf>
    <xf numFmtId="0" fontId="6" fillId="3" borderId="32" xfId="3" applyFont="1" applyFill="1" applyBorder="1" applyAlignment="1" applyProtection="1">
      <alignment horizontal="center" vertical="center"/>
      <protection locked="0"/>
    </xf>
    <xf numFmtId="0" fontId="5" fillId="0" borderId="0" xfId="1" applyFont="1"/>
    <xf numFmtId="0" fontId="5" fillId="0" borderId="0" xfId="1" applyFont="1" applyAlignment="1">
      <alignment vertical="center"/>
    </xf>
    <xf numFmtId="0" fontId="52" fillId="0" borderId="0" xfId="1" applyFont="1" applyAlignment="1">
      <alignment vertical="center"/>
    </xf>
    <xf numFmtId="0" fontId="53" fillId="0" borderId="0" xfId="1" applyFont="1"/>
    <xf numFmtId="0" fontId="39" fillId="0" borderId="2" xfId="1" applyFont="1" applyBorder="1" applyAlignment="1">
      <alignment vertical="center"/>
    </xf>
    <xf numFmtId="0" fontId="56" fillId="0" borderId="0" xfId="1" applyFont="1" applyAlignment="1">
      <alignment horizontal="right" vertical="center"/>
    </xf>
    <xf numFmtId="0" fontId="40" fillId="0" borderId="0" xfId="1" applyFont="1"/>
    <xf numFmtId="3" fontId="15" fillId="0" borderId="0" xfId="1" applyNumberFormat="1" applyFont="1" applyAlignment="1">
      <alignment horizontal="left" vertical="center" wrapText="1"/>
    </xf>
    <xf numFmtId="3" fontId="16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0" xfId="1" applyFont="1" applyAlignment="1">
      <alignment wrapText="1"/>
    </xf>
    <xf numFmtId="0" fontId="28" fillId="0" borderId="0" xfId="1" applyFont="1" applyAlignment="1">
      <alignment horizontal="left" wrapText="1"/>
    </xf>
    <xf numFmtId="0" fontId="10" fillId="7" borderId="0" xfId="1" applyFont="1" applyFill="1" applyAlignment="1">
      <alignment horizontal="left" vertical="center"/>
    </xf>
    <xf numFmtId="0" fontId="10" fillId="7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left" vertical="center"/>
    </xf>
    <xf numFmtId="0" fontId="4" fillId="0" borderId="22" xfId="1" applyFont="1" applyBorder="1" applyAlignment="1">
      <alignment horizontal="center" wrapText="1"/>
    </xf>
    <xf numFmtId="0" fontId="29" fillId="0" borderId="0" xfId="0" applyFont="1" applyAlignment="1">
      <alignment horizontal="left" vertical="center" wrapText="1"/>
    </xf>
    <xf numFmtId="0" fontId="8" fillId="0" borderId="0" xfId="1" applyFont="1" applyAlignment="1">
      <alignment horizontal="center"/>
    </xf>
    <xf numFmtId="0" fontId="9" fillId="0" borderId="2" xfId="1" applyFont="1" applyBorder="1"/>
    <xf numFmtId="3" fontId="18" fillId="0" borderId="0" xfId="1" applyNumberFormat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8" fillId="0" borderId="13" xfId="1" applyFont="1" applyBorder="1" applyAlignment="1">
      <alignment horizontal="left" vertical="center"/>
    </xf>
    <xf numFmtId="0" fontId="6" fillId="0" borderId="0" xfId="0" quotePrefix="1" applyFont="1" applyAlignment="1">
      <alignment horizontal="left" vertical="center" wrapText="1"/>
    </xf>
    <xf numFmtId="0" fontId="6" fillId="0" borderId="0" xfId="0" quotePrefix="1" applyFont="1" applyAlignment="1">
      <alignment horizontal="left" vertical="center"/>
    </xf>
    <xf numFmtId="0" fontId="11" fillId="0" borderId="21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41" fillId="0" borderId="19" xfId="1" applyFont="1" applyBorder="1" applyAlignment="1">
      <alignment vertical="center"/>
    </xf>
    <xf numFmtId="0" fontId="6" fillId="0" borderId="15" xfId="0" applyFont="1" applyBorder="1" applyAlignment="1">
      <alignment horizontal="right" vertical="center" wrapText="1"/>
    </xf>
    <xf numFmtId="0" fontId="41" fillId="0" borderId="20" xfId="1" applyFont="1" applyBorder="1" applyAlignment="1">
      <alignment vertical="center"/>
    </xf>
    <xf numFmtId="0" fontId="41" fillId="0" borderId="25" xfId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vertical="center"/>
    </xf>
    <xf numFmtId="0" fontId="6" fillId="0" borderId="2" xfId="1" applyFont="1" applyBorder="1"/>
    <xf numFmtId="3" fontId="16" fillId="0" borderId="0" xfId="1" applyNumberFormat="1" applyFont="1" applyAlignment="1" applyProtection="1">
      <alignment horizontal="left" vertical="center" wrapText="1"/>
      <protection locked="0" hidden="1"/>
    </xf>
    <xf numFmtId="0" fontId="0" fillId="0" borderId="0" xfId="0" applyAlignment="1" applyProtection="1">
      <alignment horizontal="left" vertical="center" wrapText="1"/>
      <protection locked="0" hidden="1"/>
    </xf>
    <xf numFmtId="0" fontId="64" fillId="0" borderId="0" xfId="1" applyFont="1" applyAlignment="1">
      <alignment horizontal="centerContinuous" vertical="center"/>
    </xf>
    <xf numFmtId="0" fontId="65" fillId="0" borderId="0" xfId="1" applyFont="1" applyAlignment="1">
      <alignment horizontal="centerContinuous" vertical="center"/>
    </xf>
    <xf numFmtId="0" fontId="54" fillId="0" borderId="0" xfId="1" applyFont="1" applyAlignment="1">
      <alignment horizontal="left" vertical="top"/>
    </xf>
    <xf numFmtId="0" fontId="21" fillId="0" borderId="0" xfId="1" applyFont="1" applyAlignment="1">
      <alignment horizontal="center" wrapText="1"/>
    </xf>
    <xf numFmtId="0" fontId="33" fillId="0" borderId="0" xfId="1" applyFont="1" applyAlignment="1">
      <alignment horizontal="left" vertical="center" wrapText="1"/>
    </xf>
    <xf numFmtId="0" fontId="38" fillId="0" borderId="0" xfId="1" applyFont="1" applyAlignment="1">
      <alignment horizontal="center" vertical="top" wrapText="1"/>
    </xf>
    <xf numFmtId="0" fontId="6" fillId="0" borderId="0" xfId="3" applyFont="1" applyAlignment="1">
      <alignment horizontal="center" vertical="center"/>
    </xf>
    <xf numFmtId="0" fontId="6" fillId="0" borderId="6" xfId="1" applyFont="1" applyBorder="1" applyAlignment="1">
      <alignment horizontal="right" vertical="center" indent="1"/>
    </xf>
    <xf numFmtId="0" fontId="6" fillId="0" borderId="7" xfId="1" applyFont="1" applyBorder="1" applyAlignment="1">
      <alignment horizontal="right" vertical="center" indent="1"/>
    </xf>
    <xf numFmtId="0" fontId="23" fillId="7" borderId="28" xfId="3" applyFont="1" applyFill="1" applyBorder="1" applyAlignment="1">
      <alignment horizontal="center" vertical="center" wrapText="1"/>
    </xf>
    <xf numFmtId="0" fontId="23" fillId="0" borderId="0" xfId="3" applyFont="1" applyAlignment="1">
      <alignment horizontal="center" vertical="center" wrapText="1"/>
    </xf>
    <xf numFmtId="0" fontId="59" fillId="0" borderId="0" xfId="0" applyFont="1"/>
    <xf numFmtId="164" fontId="23" fillId="7" borderId="5" xfId="1" applyNumberFormat="1" applyFont="1" applyFill="1" applyBorder="1" applyAlignment="1">
      <alignment horizontal="center" vertical="center" wrapText="1"/>
    </xf>
    <xf numFmtId="164" fontId="23" fillId="7" borderId="7" xfId="1" applyNumberFormat="1" applyFont="1" applyFill="1" applyBorder="1" applyAlignment="1">
      <alignment horizontal="center" vertical="center"/>
    </xf>
    <xf numFmtId="164" fontId="23" fillId="7" borderId="11" xfId="1" applyNumberFormat="1" applyFont="1" applyFill="1" applyBorder="1" applyAlignment="1">
      <alignment horizontal="center" vertical="center" wrapText="1"/>
    </xf>
    <xf numFmtId="0" fontId="6" fillId="5" borderId="6" xfId="1" applyFont="1" applyFill="1" applyBorder="1" applyAlignment="1">
      <alignment horizontal="left" vertical="center" indent="1"/>
    </xf>
    <xf numFmtId="0" fontId="8" fillId="2" borderId="4" xfId="1" applyFont="1" applyFill="1" applyBorder="1" applyAlignment="1">
      <alignment horizontal="left" vertical="center" indent="1"/>
    </xf>
    <xf numFmtId="0" fontId="0" fillId="0" borderId="4" xfId="0" applyBorder="1"/>
    <xf numFmtId="0" fontId="27" fillId="5" borderId="15" xfId="0" applyFont="1" applyFill="1" applyBorder="1" applyAlignment="1">
      <alignment horizontal="right"/>
    </xf>
    <xf numFmtId="0" fontId="58" fillId="0" borderId="0" xfId="0" applyFont="1"/>
    <xf numFmtId="0" fontId="58" fillId="0" borderId="0" xfId="0" quotePrefix="1" applyFont="1"/>
    <xf numFmtId="0" fontId="57" fillId="0" borderId="0" xfId="1" applyFont="1" applyAlignment="1">
      <alignment horizontal="left" vertical="center"/>
    </xf>
    <xf numFmtId="0" fontId="9" fillId="0" borderId="6" xfId="8" applyFont="1" applyBorder="1" applyAlignment="1">
      <alignment horizontal="right" vertical="center"/>
    </xf>
    <xf numFmtId="0" fontId="9" fillId="0" borderId="0" xfId="8" applyFont="1" applyAlignment="1">
      <alignment horizontal="left" vertical="center" wrapText="1"/>
    </xf>
    <xf numFmtId="0" fontId="6" fillId="0" borderId="0" xfId="8" applyFont="1" applyAlignment="1">
      <alignment vertical="center"/>
    </xf>
    <xf numFmtId="0" fontId="9" fillId="0" borderId="13" xfId="8" applyFont="1" applyBorder="1" applyAlignment="1">
      <alignment horizontal="right" vertical="center"/>
    </xf>
    <xf numFmtId="0" fontId="44" fillId="0" borderId="0" xfId="8" applyFont="1" applyAlignment="1">
      <alignment horizontal="justify" vertical="center" wrapText="1"/>
    </xf>
    <xf numFmtId="0" fontId="16" fillId="0" borderId="0" xfId="8" applyFont="1" applyAlignment="1">
      <alignment vertical="top" wrapText="1"/>
    </xf>
    <xf numFmtId="0" fontId="26" fillId="2" borderId="0" xfId="0" applyFont="1" applyFill="1" applyAlignment="1">
      <alignment vertical="center" wrapText="1"/>
    </xf>
    <xf numFmtId="0" fontId="16" fillId="0" borderId="0" xfId="0" applyFont="1"/>
    <xf numFmtId="0" fontId="16" fillId="0" borderId="0" xfId="1" applyFont="1"/>
    <xf numFmtId="0" fontId="0" fillId="5" borderId="28" xfId="0" applyFill="1" applyBorder="1" applyAlignment="1">
      <alignment horizontal="center"/>
    </xf>
    <xf numFmtId="0" fontId="0" fillId="4" borderId="28" xfId="0" applyFill="1" applyBorder="1" applyProtection="1">
      <protection locked="0"/>
    </xf>
    <xf numFmtId="0" fontId="6" fillId="4" borderId="15" xfId="1" applyFont="1" applyFill="1" applyBorder="1" applyAlignment="1" applyProtection="1">
      <alignment horizontal="left" vertical="center" indent="1"/>
      <protection locked="0"/>
    </xf>
    <xf numFmtId="0" fontId="0" fillId="4" borderId="15" xfId="0" applyFill="1" applyBorder="1" applyProtection="1">
      <protection locked="0"/>
    </xf>
    <xf numFmtId="0" fontId="59" fillId="0" borderId="0" xfId="0" applyFont="1" applyAlignment="1">
      <alignment vertical="center"/>
    </xf>
    <xf numFmtId="0" fontId="0" fillId="0" borderId="0" xfId="0" applyAlignment="1">
      <alignment vertical="center"/>
    </xf>
    <xf numFmtId="0" fontId="23" fillId="7" borderId="15" xfId="3" applyFont="1" applyFill="1" applyBorder="1" applyAlignment="1">
      <alignment horizontal="center" vertical="center" wrapText="1"/>
    </xf>
    <xf numFmtId="0" fontId="23" fillId="7" borderId="5" xfId="3" applyFont="1" applyFill="1" applyBorder="1" applyAlignment="1">
      <alignment horizontal="center" vertical="center" wrapText="1"/>
    </xf>
    <xf numFmtId="0" fontId="17" fillId="5" borderId="15" xfId="0" applyFont="1" applyFill="1" applyBorder="1" applyAlignment="1">
      <alignment horizontal="center"/>
    </xf>
    <xf numFmtId="0" fontId="17" fillId="4" borderId="5" xfId="0" applyFont="1" applyFill="1" applyBorder="1" applyProtection="1">
      <protection locked="0"/>
    </xf>
    <xf numFmtId="0" fontId="17" fillId="4" borderId="28" xfId="0" applyFont="1" applyFill="1" applyBorder="1" applyAlignment="1" applyProtection="1">
      <alignment horizontal="center"/>
      <protection locked="0"/>
    </xf>
    <xf numFmtId="0" fontId="63" fillId="0" borderId="0" xfId="1" applyFont="1"/>
    <xf numFmtId="0" fontId="6" fillId="0" borderId="0" xfId="3" applyFont="1" applyAlignment="1">
      <alignment horizontal="left" vertical="center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164" fontId="6" fillId="6" borderId="13" xfId="1" applyNumberFormat="1" applyFont="1" applyFill="1" applyBorder="1"/>
    <xf numFmtId="0" fontId="37" fillId="0" borderId="0" xfId="1" applyFont="1" applyAlignment="1" applyProtection="1">
      <alignment horizontal="left" vertical="center" wrapText="1"/>
      <protection locked="0"/>
    </xf>
    <xf numFmtId="0" fontId="0" fillId="0" borderId="0" xfId="0" applyProtection="1">
      <protection locked="0"/>
    </xf>
    <xf numFmtId="0" fontId="16" fillId="0" borderId="0" xfId="8" applyFont="1" applyAlignment="1" applyProtection="1">
      <alignment wrapText="1"/>
      <protection locked="0"/>
    </xf>
    <xf numFmtId="3" fontId="16" fillId="3" borderId="28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8" xfId="0" applyBorder="1" applyAlignment="1" applyProtection="1">
      <alignment horizontal="left" vertical="center" wrapText="1"/>
      <protection locked="0"/>
    </xf>
    <xf numFmtId="0" fontId="6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54" fillId="0" borderId="0" xfId="1" applyFont="1" applyAlignment="1">
      <alignment horizontal="left" wrapText="1"/>
    </xf>
    <xf numFmtId="0" fontId="56" fillId="0" borderId="0" xfId="1" applyFont="1" applyAlignment="1">
      <alignment horizontal="right" vertical="center"/>
    </xf>
    <xf numFmtId="3" fontId="15" fillId="3" borderId="11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4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12" xfId="1" applyNumberFormat="1" applyFont="1" applyFill="1" applyBorder="1" applyAlignment="1" applyProtection="1">
      <alignment horizontal="left" vertical="center" wrapText="1"/>
      <protection locked="0"/>
    </xf>
    <xf numFmtId="3" fontId="15" fillId="3" borderId="28" xfId="1" applyNumberFormat="1" applyFont="1" applyFill="1" applyBorder="1" applyAlignment="1" applyProtection="1">
      <alignment horizontal="left" vertical="center" wrapText="1"/>
      <protection locked="0"/>
    </xf>
    <xf numFmtId="0" fontId="34" fillId="0" borderId="21" xfId="0" applyFont="1" applyBorder="1" applyAlignment="1">
      <alignment horizontal="center" wrapText="1"/>
    </xf>
    <xf numFmtId="0" fontId="34" fillId="0" borderId="0" xfId="0" applyFont="1" applyAlignment="1">
      <alignment horizontal="center" wrapText="1"/>
    </xf>
    <xf numFmtId="0" fontId="9" fillId="0" borderId="0" xfId="1" applyFont="1" applyAlignment="1">
      <alignment horizontal="center"/>
    </xf>
    <xf numFmtId="0" fontId="41" fillId="0" borderId="19" xfId="1" applyFont="1" applyBorder="1" applyAlignment="1">
      <alignment horizontal="center" vertical="center"/>
    </xf>
    <xf numFmtId="0" fontId="41" fillId="0" borderId="20" xfId="1" applyFont="1" applyBorder="1" applyAlignment="1">
      <alignment horizontal="center" vertical="center"/>
    </xf>
    <xf numFmtId="0" fontId="6" fillId="0" borderId="15" xfId="0" applyFont="1" applyBorder="1" applyAlignment="1">
      <alignment horizontal="right" vertical="center" wrapText="1" indent="1"/>
    </xf>
    <xf numFmtId="0" fontId="31" fillId="4" borderId="15" xfId="0" applyFont="1" applyFill="1" applyBorder="1" applyAlignment="1" applyProtection="1">
      <alignment horizontal="left" vertical="center" wrapText="1"/>
      <protection locked="0"/>
    </xf>
    <xf numFmtId="49" fontId="31" fillId="4" borderId="15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Border="1" applyAlignment="1">
      <alignment horizontal="right" vertical="center" wrapText="1"/>
    </xf>
    <xf numFmtId="0" fontId="9" fillId="4" borderId="15" xfId="0" applyFont="1" applyFill="1" applyBorder="1" applyAlignment="1" applyProtection="1">
      <alignment horizontal="left" vertical="center" wrapText="1"/>
      <protection locked="0"/>
    </xf>
    <xf numFmtId="3" fontId="12" fillId="3" borderId="11" xfId="1" applyNumberFormat="1" applyFont="1" applyFill="1" applyBorder="1" applyAlignment="1" applyProtection="1">
      <alignment horizontal="left" vertical="top" wrapText="1"/>
      <protection locked="0"/>
    </xf>
    <xf numFmtId="3" fontId="12" fillId="3" borderId="4" xfId="1" applyNumberFormat="1" applyFont="1" applyFill="1" applyBorder="1" applyAlignment="1" applyProtection="1">
      <alignment horizontal="left" vertical="top" wrapText="1"/>
      <protection locked="0"/>
    </xf>
    <xf numFmtId="3" fontId="12" fillId="3" borderId="12" xfId="1" applyNumberFormat="1" applyFont="1" applyFill="1" applyBorder="1" applyAlignment="1" applyProtection="1">
      <alignment horizontal="left" vertical="top" wrapText="1"/>
      <protection locked="0"/>
    </xf>
    <xf numFmtId="3" fontId="12" fillId="3" borderId="10" xfId="1" applyNumberFormat="1" applyFont="1" applyFill="1" applyBorder="1" applyAlignment="1" applyProtection="1">
      <alignment horizontal="left" vertical="top" wrapText="1"/>
      <protection locked="0"/>
    </xf>
    <xf numFmtId="3" fontId="12" fillId="3" borderId="0" xfId="1" applyNumberFormat="1" applyFont="1" applyFill="1" applyAlignment="1" applyProtection="1">
      <alignment horizontal="left" vertical="top" wrapText="1"/>
      <protection locked="0"/>
    </xf>
    <xf numFmtId="3" fontId="12" fillId="3" borderId="14" xfId="1" applyNumberFormat="1" applyFont="1" applyFill="1" applyBorder="1" applyAlignment="1" applyProtection="1">
      <alignment horizontal="left" vertical="top" wrapText="1"/>
      <protection locked="0"/>
    </xf>
    <xf numFmtId="3" fontId="12" fillId="3" borderId="8" xfId="1" applyNumberFormat="1" applyFont="1" applyFill="1" applyBorder="1" applyAlignment="1" applyProtection="1">
      <alignment horizontal="left" vertical="top" wrapText="1"/>
      <protection locked="0"/>
    </xf>
    <xf numFmtId="3" fontId="12" fillId="3" borderId="13" xfId="1" applyNumberFormat="1" applyFont="1" applyFill="1" applyBorder="1" applyAlignment="1" applyProtection="1">
      <alignment horizontal="left" vertical="top" wrapText="1"/>
      <protection locked="0"/>
    </xf>
    <xf numFmtId="3" fontId="12" fillId="3" borderId="9" xfId="1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Font="1" applyAlignment="1">
      <alignment horizontal="center"/>
    </xf>
    <xf numFmtId="0" fontId="6" fillId="0" borderId="6" xfId="0" quotePrefix="1" applyFont="1" applyBorder="1" applyAlignment="1">
      <alignment horizontal="left" vertical="center" wrapText="1"/>
    </xf>
    <xf numFmtId="0" fontId="6" fillId="0" borderId="7" xfId="0" quotePrefix="1" applyFont="1" applyBorder="1" applyAlignment="1">
      <alignment horizontal="left" vertical="center" wrapText="1"/>
    </xf>
    <xf numFmtId="0" fontId="6" fillId="4" borderId="5" xfId="0" quotePrefix="1" applyFont="1" applyFill="1" applyBorder="1" applyAlignment="1" applyProtection="1">
      <alignment horizontal="center" vertical="center" wrapText="1"/>
      <protection locked="0"/>
    </xf>
    <xf numFmtId="0" fontId="6" fillId="4" borderId="7" xfId="0" quotePrefix="1" applyFont="1" applyFill="1" applyBorder="1" applyAlignment="1" applyProtection="1">
      <alignment horizontal="center" vertical="center" wrapText="1"/>
      <protection locked="0"/>
    </xf>
    <xf numFmtId="0" fontId="42" fillId="0" borderId="0" xfId="1" applyFont="1" applyAlignment="1">
      <alignment horizontal="center" vertical="center" wrapText="1"/>
    </xf>
    <xf numFmtId="0" fontId="43" fillId="4" borderId="13" xfId="0" applyFont="1" applyFill="1" applyBorder="1" applyAlignment="1" applyProtection="1">
      <alignment horizontal="center" vertical="center" wrapText="1"/>
      <protection locked="0"/>
    </xf>
    <xf numFmtId="43" fontId="6" fillId="0" borderId="4" xfId="9" applyFont="1" applyBorder="1" applyAlignment="1" applyProtection="1">
      <alignment horizontal="center" vertical="top"/>
    </xf>
    <xf numFmtId="0" fontId="60" fillId="4" borderId="13" xfId="0" applyFont="1" applyFill="1" applyBorder="1" applyAlignment="1" applyProtection="1">
      <alignment horizontal="center" vertical="center" wrapText="1"/>
      <protection locked="0"/>
    </xf>
    <xf numFmtId="43" fontId="6" fillId="0" borderId="4" xfId="9" applyFont="1" applyBorder="1" applyAlignment="1" applyProtection="1">
      <alignment horizontal="center" vertical="top" wrapText="1"/>
    </xf>
    <xf numFmtId="0" fontId="10" fillId="7" borderId="0" xfId="0" applyFont="1" applyFill="1" applyAlignment="1">
      <alignment horizontal="left" vertical="center" wrapText="1"/>
    </xf>
    <xf numFmtId="0" fontId="18" fillId="2" borderId="26" xfId="8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4" borderId="15" xfId="0" applyFill="1" applyBorder="1" applyProtection="1">
      <protection locked="0"/>
    </xf>
    <xf numFmtId="0" fontId="9" fillId="4" borderId="5" xfId="8" applyFont="1" applyFill="1" applyBorder="1" applyAlignment="1" applyProtection="1">
      <alignment horizontal="left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0" fontId="0" fillId="0" borderId="7" xfId="0" applyBorder="1" applyAlignment="1" applyProtection="1">
      <alignment horizontal="left" vertical="center" wrapText="1"/>
      <protection locked="0"/>
    </xf>
    <xf numFmtId="0" fontId="58" fillId="0" borderId="0" xfId="0" quotePrefix="1" applyFont="1" applyAlignment="1">
      <alignment wrapText="1"/>
    </xf>
    <xf numFmtId="0" fontId="58" fillId="0" borderId="0" xfId="0" applyFont="1"/>
    <xf numFmtId="0" fontId="0" fillId="4" borderId="28" xfId="0" applyFill="1" applyBorder="1" applyProtection="1">
      <protection locked="0"/>
    </xf>
    <xf numFmtId="164" fontId="23" fillId="7" borderId="10" xfId="1" applyNumberFormat="1" applyFont="1" applyFill="1" applyBorder="1" applyAlignment="1">
      <alignment horizontal="center" vertical="center" wrapText="1"/>
    </xf>
    <xf numFmtId="0" fontId="0" fillId="0" borderId="14" xfId="0" applyBorder="1"/>
    <xf numFmtId="164" fontId="23" fillId="7" borderId="28" xfId="1" applyNumberFormat="1" applyFont="1" applyFill="1" applyBorder="1" applyAlignment="1">
      <alignment horizontal="center" vertical="center" wrapText="1"/>
    </xf>
    <xf numFmtId="164" fontId="23" fillId="7" borderId="28" xfId="1" applyNumberFormat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38" fillId="0" borderId="0" xfId="1" applyFont="1" applyAlignment="1">
      <alignment horizontal="center" vertical="top" wrapText="1"/>
    </xf>
    <xf numFmtId="0" fontId="8" fillId="0" borderId="13" xfId="1" applyFont="1" applyBorder="1" applyAlignment="1">
      <alignment horizontal="left" vertical="center" indent="1"/>
    </xf>
    <xf numFmtId="0" fontId="8" fillId="0" borderId="9" xfId="1" applyFont="1" applyBorder="1" applyAlignment="1">
      <alignment horizontal="left" vertical="center" indent="1"/>
    </xf>
    <xf numFmtId="0" fontId="6" fillId="0" borderId="13" xfId="1" applyFont="1" applyBorder="1" applyAlignment="1">
      <alignment horizontal="right" vertical="center" wrapText="1" indent="1"/>
    </xf>
    <xf numFmtId="0" fontId="6" fillId="0" borderId="9" xfId="1" applyFont="1" applyBorder="1" applyAlignment="1">
      <alignment horizontal="right" vertical="center" wrapText="1" indent="1"/>
    </xf>
    <xf numFmtId="0" fontId="8" fillId="0" borderId="6" xfId="1" applyFont="1" applyBorder="1" applyAlignment="1">
      <alignment horizontal="left" vertical="center" indent="1"/>
    </xf>
    <xf numFmtId="0" fontId="8" fillId="0" borderId="7" xfId="1" applyFont="1" applyBorder="1" applyAlignment="1">
      <alignment horizontal="left" vertical="center" indent="1"/>
    </xf>
    <xf numFmtId="0" fontId="6" fillId="0" borderId="6" xfId="1" applyFont="1" applyBorder="1" applyAlignment="1">
      <alignment horizontal="right" vertical="center" indent="1"/>
    </xf>
    <xf numFmtId="0" fontId="6" fillId="0" borderId="7" xfId="1" applyFont="1" applyBorder="1" applyAlignment="1">
      <alignment horizontal="right" vertical="center" indent="1"/>
    </xf>
    <xf numFmtId="0" fontId="6" fillId="0" borderId="4" xfId="1" applyFont="1" applyBorder="1" applyAlignment="1">
      <alignment horizontal="right" vertical="center" indent="1"/>
    </xf>
    <xf numFmtId="0" fontId="6" fillId="0" borderId="12" xfId="1" applyFont="1" applyBorder="1" applyAlignment="1">
      <alignment horizontal="right" vertical="center" indent="1"/>
    </xf>
    <xf numFmtId="0" fontId="17" fillId="4" borderId="15" xfId="0" applyFont="1" applyFill="1" applyBorder="1" applyProtection="1">
      <protection locked="0"/>
    </xf>
    <xf numFmtId="164" fontId="23" fillId="7" borderId="5" xfId="1" applyNumberFormat="1" applyFont="1" applyFill="1" applyBorder="1" applyAlignment="1">
      <alignment horizontal="center" vertical="center" wrapText="1"/>
    </xf>
    <xf numFmtId="164" fontId="23" fillId="7" borderId="6" xfId="1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30" xfId="1" applyFont="1" applyBorder="1" applyAlignment="1">
      <alignment horizontal="left" vertical="center" indent="1"/>
    </xf>
    <xf numFmtId="0" fontId="8" fillId="0" borderId="29" xfId="1" applyFont="1" applyBorder="1" applyAlignment="1">
      <alignment horizontal="left" vertical="center" indent="1"/>
    </xf>
    <xf numFmtId="0" fontId="6" fillId="0" borderId="13" xfId="1" applyFont="1" applyBorder="1" applyAlignment="1">
      <alignment horizontal="right" vertical="center" indent="1"/>
    </xf>
    <xf numFmtId="0" fontId="6" fillId="0" borderId="9" xfId="1" applyFont="1" applyBorder="1" applyAlignment="1">
      <alignment horizontal="right" vertical="center" indent="1"/>
    </xf>
    <xf numFmtId="0" fontId="6" fillId="0" borderId="6" xfId="1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6" fillId="0" borderId="6" xfId="1" applyFont="1" applyBorder="1" applyAlignment="1" applyProtection="1">
      <alignment horizontal="left" vertical="center" indent="1"/>
      <protection locked="0"/>
    </xf>
    <xf numFmtId="0" fontId="6" fillId="0" borderId="7" xfId="1" applyFont="1" applyBorder="1" applyAlignment="1" applyProtection="1">
      <alignment horizontal="left" vertical="center" indent="1"/>
      <protection locked="0"/>
    </xf>
    <xf numFmtId="165" fontId="6" fillId="3" borderId="5" xfId="10" applyNumberFormat="1" applyFont="1" applyFill="1" applyBorder="1" applyAlignment="1" applyProtection="1">
      <alignment horizontal="right" vertical="center"/>
      <protection locked="0"/>
    </xf>
    <xf numFmtId="165" fontId="6" fillId="3" borderId="7" xfId="10" applyNumberFormat="1" applyFont="1" applyFill="1" applyBorder="1" applyAlignment="1" applyProtection="1">
      <alignment horizontal="right" vertical="center"/>
      <protection locked="0"/>
    </xf>
    <xf numFmtId="0" fontId="8" fillId="5" borderId="6" xfId="1" applyFont="1" applyFill="1" applyBorder="1" applyAlignment="1">
      <alignment horizontal="left" vertical="center" indent="1"/>
    </xf>
    <xf numFmtId="0" fontId="8" fillId="5" borderId="7" xfId="1" applyFont="1" applyFill="1" applyBorder="1" applyAlignment="1">
      <alignment horizontal="left" vertical="center" indent="1"/>
    </xf>
    <xf numFmtId="165" fontId="8" fillId="5" borderId="5" xfId="10" applyNumberFormat="1" applyFont="1" applyFill="1" applyBorder="1" applyAlignment="1" applyProtection="1">
      <alignment horizontal="right" vertical="center"/>
    </xf>
    <xf numFmtId="165" fontId="8" fillId="5" borderId="7" xfId="10" applyNumberFormat="1" applyFont="1" applyFill="1" applyBorder="1" applyAlignment="1" applyProtection="1">
      <alignment horizontal="right" vertical="center"/>
    </xf>
    <xf numFmtId="0" fontId="6" fillId="0" borderId="6" xfId="1" applyFont="1" applyBorder="1" applyAlignment="1" applyProtection="1">
      <alignment horizontal="left" vertical="center" wrapText="1" indent="1"/>
      <protection locked="0"/>
    </xf>
    <xf numFmtId="0" fontId="6" fillId="0" borderId="7" xfId="1" applyFont="1" applyBorder="1" applyAlignment="1" applyProtection="1">
      <alignment horizontal="left" vertical="center" wrapText="1" indent="1"/>
      <protection locked="0"/>
    </xf>
    <xf numFmtId="1" fontId="6" fillId="3" borderId="11" xfId="3" applyNumberFormat="1" applyFont="1" applyFill="1" applyBorder="1" applyAlignment="1" applyProtection="1">
      <alignment horizontal="left" vertical="top" wrapText="1"/>
      <protection locked="0"/>
    </xf>
    <xf numFmtId="1" fontId="6" fillId="3" borderId="4" xfId="3" applyNumberFormat="1" applyFont="1" applyFill="1" applyBorder="1" applyAlignment="1" applyProtection="1">
      <alignment horizontal="left" vertical="top" wrapText="1"/>
      <protection locked="0"/>
    </xf>
    <xf numFmtId="1" fontId="6" fillId="3" borderId="12" xfId="3" applyNumberFormat="1" applyFont="1" applyFill="1" applyBorder="1" applyAlignment="1" applyProtection="1">
      <alignment horizontal="left" vertical="top" wrapText="1"/>
      <protection locked="0"/>
    </xf>
    <xf numFmtId="1" fontId="6" fillId="3" borderId="10" xfId="3" applyNumberFormat="1" applyFont="1" applyFill="1" applyBorder="1" applyAlignment="1" applyProtection="1">
      <alignment horizontal="left" vertical="top" wrapText="1"/>
      <protection locked="0"/>
    </xf>
    <xf numFmtId="1" fontId="6" fillId="3" borderId="0" xfId="3" applyNumberFormat="1" applyFont="1" applyFill="1" applyAlignment="1" applyProtection="1">
      <alignment horizontal="left" vertical="top" wrapText="1"/>
      <protection locked="0"/>
    </xf>
    <xf numFmtId="1" fontId="6" fillId="3" borderId="14" xfId="3" applyNumberFormat="1" applyFont="1" applyFill="1" applyBorder="1" applyAlignment="1" applyProtection="1">
      <alignment horizontal="left" vertical="top" wrapText="1"/>
      <protection locked="0"/>
    </xf>
    <xf numFmtId="1" fontId="6" fillId="3" borderId="8" xfId="3" applyNumberFormat="1" applyFont="1" applyFill="1" applyBorder="1" applyAlignment="1" applyProtection="1">
      <alignment horizontal="left" vertical="top" wrapText="1"/>
      <protection locked="0"/>
    </xf>
    <xf numFmtId="1" fontId="6" fillId="3" borderId="13" xfId="3" applyNumberFormat="1" applyFont="1" applyFill="1" applyBorder="1" applyAlignment="1" applyProtection="1">
      <alignment horizontal="left" vertical="top" wrapText="1"/>
      <protection locked="0"/>
    </xf>
    <xf numFmtId="1" fontId="6" fillId="3" borderId="9" xfId="3" applyNumberFormat="1" applyFont="1" applyFill="1" applyBorder="1" applyAlignment="1" applyProtection="1">
      <alignment horizontal="left" vertical="top" wrapText="1"/>
      <protection locked="0"/>
    </xf>
    <xf numFmtId="164" fontId="23" fillId="7" borderId="7" xfId="1" applyNumberFormat="1" applyFont="1" applyFill="1" applyBorder="1" applyAlignment="1">
      <alignment horizontal="center" vertical="center"/>
    </xf>
    <xf numFmtId="165" fontId="6" fillId="3" borderId="8" xfId="10" applyNumberFormat="1" applyFont="1" applyFill="1" applyBorder="1" applyAlignment="1" applyProtection="1">
      <alignment horizontal="right" vertical="center"/>
      <protection locked="0"/>
    </xf>
    <xf numFmtId="165" fontId="6" fillId="3" borderId="9" xfId="10" applyNumberFormat="1" applyFont="1" applyFill="1" applyBorder="1" applyAlignment="1" applyProtection="1">
      <alignment horizontal="right" vertical="center"/>
      <protection locked="0"/>
    </xf>
  </cellXfs>
  <cellStyles count="15">
    <cellStyle name="Komma 2" xfId="9" xr:uid="{21B69239-33B4-4388-98D2-928A798CFACF}"/>
    <cellStyle name="Link 2" xfId="2" xr:uid="{B1DF5BBC-4187-4B1C-A2E3-2D3C36038070}"/>
    <cellStyle name="Link 3" xfId="6" xr:uid="{7C101D96-69BA-4F49-B316-6AE086062A62}"/>
    <cellStyle name="Link 3 2" xfId="14" xr:uid="{1DAF66C8-5829-4868-98F1-BADCB08A3793}"/>
    <cellStyle name="Prozent 2" xfId="4" xr:uid="{51FC377C-3A91-4F7B-ADF3-DE38C3158BBC}"/>
    <cellStyle name="Prozent 3" xfId="7" xr:uid="{70ADA4F0-CC28-44F9-8CBF-D548913BD858}"/>
    <cellStyle name="Standard" xfId="0" builtinId="0"/>
    <cellStyle name="Standard 12" xfId="13" xr:uid="{DEAF1ED2-90DF-4A0C-99A1-C84A869BD5B8}"/>
    <cellStyle name="Standard 2" xfId="1" xr:uid="{A003B3F6-DA68-4823-B20D-76B43ED62BDB}"/>
    <cellStyle name="Standard 2 3" xfId="11" xr:uid="{0B0A1819-CF44-454B-B71A-8CFBEB14B978}"/>
    <cellStyle name="Standard 3" xfId="8" xr:uid="{DA147420-EA72-45BA-B67D-D7631E555A3D}"/>
    <cellStyle name="Standard_OEF-Datenblatt-lalm-1999" xfId="3" xr:uid="{0CE289D4-89B5-4FCE-92B8-9515E9F4CFB8}"/>
    <cellStyle name="Währung 2" xfId="5" xr:uid="{B4185637-9759-4A2F-B3D1-0DD53CE3E907}"/>
    <cellStyle name="Währung 3" xfId="10" xr:uid="{1B46470E-FA4F-4242-A9D9-E79F5948A823}"/>
    <cellStyle name="Währung 4" xfId="12" xr:uid="{BBFB93F5-4DE7-4684-8587-94D7422C8878}"/>
  </cellStyles>
  <dxfs count="14">
    <dxf>
      <font>
        <color theme="0"/>
      </font>
      <fill>
        <patternFill>
          <bgColor theme="0"/>
        </patternFill>
      </fill>
      <border>
        <left/>
        <right/>
        <top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 style="hair">
          <color auto="1"/>
        </top>
        <vertical/>
        <horizontal/>
      </border>
    </dxf>
    <dxf>
      <font>
        <strike/>
        <color theme="1"/>
      </font>
      <fill>
        <patternFill>
          <bgColor theme="0" tint="-0.24994659260841701"/>
        </patternFill>
      </fill>
    </dxf>
    <dxf>
      <border>
        <bottom style="hair">
          <color auto="1"/>
        </bottom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/>
        <vertical/>
        <horizontal/>
      </border>
    </dxf>
    <dxf>
      <font>
        <color theme="0"/>
      </font>
      <fill>
        <patternFill>
          <bgColor theme="0"/>
        </patternFill>
      </fill>
      <border>
        <left/>
        <right/>
        <top style="hair">
          <color auto="1"/>
        </top>
        <vertical/>
        <horizontal/>
      </border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strike/>
        <color theme="1"/>
      </font>
      <fill>
        <patternFill>
          <bgColor theme="0" tint="-0.24994659260841701"/>
        </patternFill>
      </fill>
    </dxf>
    <dxf>
      <font>
        <color theme="0"/>
      </font>
      <fill>
        <patternFill>
          <bgColor theme="0"/>
        </patternFill>
      </fill>
      <border>
        <left/>
        <right/>
        <bottom style="hair">
          <color auto="1"/>
        </bottom>
      </border>
    </dxf>
    <dxf>
      <font>
        <color theme="0"/>
      </font>
      <fill>
        <patternFill>
          <bgColor theme="0"/>
        </patternFill>
      </fill>
      <border>
        <left/>
        <right/>
        <bottom/>
      </border>
    </dxf>
    <dxf>
      <font>
        <strike/>
        <color theme="1"/>
      </font>
      <fill>
        <patternFill>
          <bgColor theme="2"/>
        </patternFill>
      </fill>
    </dxf>
    <dxf>
      <font>
        <strike/>
        <color theme="1"/>
      </font>
      <fill>
        <patternFill>
          <bgColor theme="0" tint="-0.24994659260841701"/>
        </patternFill>
      </fill>
    </dxf>
  </dxfs>
  <tableStyles count="1" defaultTableStyle="TableStyleMedium2" defaultPivotStyle="PivotStyleLight16">
    <tableStyle name="Invisible" pivot="0" table="0" count="0" xr9:uid="{1C3D85CF-A17F-4DB3-8893-298FC1577D6C}"/>
  </tableStyles>
  <colors>
    <mruColors>
      <color rgb="FFCCFFCC"/>
      <color rgb="FF008561"/>
      <color rgb="FFFFFFFF"/>
      <color rgb="FF00946C"/>
      <color rgb="FF00AA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752475</xdr:colOff>
      <xdr:row>0</xdr:row>
      <xdr:rowOff>66675</xdr:rowOff>
    </xdr:from>
    <xdr:to>
      <xdr:col>10</xdr:col>
      <xdr:colOff>448</xdr:colOff>
      <xdr:row>1</xdr:row>
      <xdr:rowOff>425487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6675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398901</xdr:colOff>
      <xdr:row>0</xdr:row>
      <xdr:rowOff>104774</xdr:rowOff>
    </xdr:from>
    <xdr:to>
      <xdr:col>8</xdr:col>
      <xdr:colOff>635891</xdr:colOff>
      <xdr:row>1</xdr:row>
      <xdr:rowOff>361949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8E0AE45-20B7-40A8-ADFB-33D208912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7151" y="104774"/>
          <a:ext cx="2237240" cy="447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977900</xdr:colOff>
      <xdr:row>0</xdr:row>
      <xdr:rowOff>24342</xdr:rowOff>
    </xdr:from>
    <xdr:to>
      <xdr:col>9</xdr:col>
      <xdr:colOff>6798</xdr:colOff>
      <xdr:row>2</xdr:row>
      <xdr:rowOff>2154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B0F3704A-ABED-4B1C-A2C1-6E7EB9488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0600" y="24342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75</xdr:row>
      <xdr:rowOff>257175</xdr:rowOff>
    </xdr:from>
    <xdr:to>
      <xdr:col>1</xdr:col>
      <xdr:colOff>305715</xdr:colOff>
      <xdr:row>75</xdr:row>
      <xdr:rowOff>609599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76D556A4-5EDC-42F0-BACC-D75D59AB2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79260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81</xdr:row>
      <xdr:rowOff>295275</xdr:rowOff>
    </xdr:from>
    <xdr:to>
      <xdr:col>1</xdr:col>
      <xdr:colOff>315239</xdr:colOff>
      <xdr:row>81</xdr:row>
      <xdr:rowOff>647699</xdr:rowOff>
    </xdr:to>
    <xdr:pic>
      <xdr:nvPicPr>
        <xdr:cNvPr id="5" name="Grafik 1">
          <a:extLst>
            <a:ext uri="{FF2B5EF4-FFF2-40B4-BE49-F238E27FC236}">
              <a16:creationId xmlns:a16="http://schemas.microsoft.com/office/drawing/2014/main" id="{E2631670-9E31-40CA-B235-0CD85C824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96500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168275</xdr:colOff>
      <xdr:row>0</xdr:row>
      <xdr:rowOff>71967</xdr:rowOff>
    </xdr:from>
    <xdr:to>
      <xdr:col>8</xdr:col>
      <xdr:colOff>1321248</xdr:colOff>
      <xdr:row>2</xdr:row>
      <xdr:rowOff>49779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18767395-182E-4038-969B-0047082CE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7800" y="71967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85</xdr:row>
      <xdr:rowOff>257175</xdr:rowOff>
    </xdr:from>
    <xdr:to>
      <xdr:col>1</xdr:col>
      <xdr:colOff>305715</xdr:colOff>
      <xdr:row>85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ABEA4BD4-5E70-4A78-A06F-8A1BD5B8B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79260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91</xdr:row>
      <xdr:rowOff>295275</xdr:rowOff>
    </xdr:from>
    <xdr:to>
      <xdr:col>1</xdr:col>
      <xdr:colOff>315239</xdr:colOff>
      <xdr:row>91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8C508B0C-6AEF-4146-B0E1-8A2F70550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96500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139700</xdr:colOff>
      <xdr:row>0</xdr:row>
      <xdr:rowOff>24342</xdr:rowOff>
    </xdr:from>
    <xdr:to>
      <xdr:col>8</xdr:col>
      <xdr:colOff>1292673</xdr:colOff>
      <xdr:row>2</xdr:row>
      <xdr:rowOff>2154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3010D793-3113-41D0-BE1F-B122C66AF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7300" y="24342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49</xdr:row>
      <xdr:rowOff>257175</xdr:rowOff>
    </xdr:from>
    <xdr:to>
      <xdr:col>1</xdr:col>
      <xdr:colOff>305715</xdr:colOff>
      <xdr:row>49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D0216E47-C2EC-4378-9890-59F8DD8FC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867852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55</xdr:row>
      <xdr:rowOff>295275</xdr:rowOff>
    </xdr:from>
    <xdr:to>
      <xdr:col>1</xdr:col>
      <xdr:colOff>315239</xdr:colOff>
      <xdr:row>56</xdr:row>
      <xdr:rowOff>19049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CF171B99-2FC4-4E3E-8ADE-E9367134E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04025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92075</xdr:colOff>
      <xdr:row>0</xdr:row>
      <xdr:rowOff>33867</xdr:rowOff>
    </xdr:from>
    <xdr:to>
      <xdr:col>8</xdr:col>
      <xdr:colOff>1245048</xdr:colOff>
      <xdr:row>2</xdr:row>
      <xdr:rowOff>11679</xdr:rowOff>
    </xdr:to>
    <xdr:pic>
      <xdr:nvPicPr>
        <xdr:cNvPr id="2" name="Grafik 5">
          <a:extLst>
            <a:ext uri="{FF2B5EF4-FFF2-40B4-BE49-F238E27FC236}">
              <a16:creationId xmlns:a16="http://schemas.microsoft.com/office/drawing/2014/main" id="{2BA74BFD-1686-45B5-9AF0-9D0799AC1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3025" y="33867"/>
          <a:ext cx="1152973" cy="549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95251</xdr:colOff>
      <xdr:row>49</xdr:row>
      <xdr:rowOff>257175</xdr:rowOff>
    </xdr:from>
    <xdr:to>
      <xdr:col>1</xdr:col>
      <xdr:colOff>305715</xdr:colOff>
      <xdr:row>49</xdr:row>
      <xdr:rowOff>609599</xdr:rowOff>
    </xdr:to>
    <xdr:pic>
      <xdr:nvPicPr>
        <xdr:cNvPr id="3" name="Grafik 1">
          <a:extLst>
            <a:ext uri="{FF2B5EF4-FFF2-40B4-BE49-F238E27FC236}">
              <a16:creationId xmlns:a16="http://schemas.microsoft.com/office/drawing/2014/main" id="{25B853D7-4CC5-4AC6-8937-0D537738D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13963650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55</xdr:row>
      <xdr:rowOff>295275</xdr:rowOff>
    </xdr:from>
    <xdr:to>
      <xdr:col>1</xdr:col>
      <xdr:colOff>315239</xdr:colOff>
      <xdr:row>55</xdr:row>
      <xdr:rowOff>647699</xdr:rowOff>
    </xdr:to>
    <xdr:pic>
      <xdr:nvPicPr>
        <xdr:cNvPr id="4" name="Grafik 1">
          <a:extLst>
            <a:ext uri="{FF2B5EF4-FFF2-40B4-BE49-F238E27FC236}">
              <a16:creationId xmlns:a16="http://schemas.microsoft.com/office/drawing/2014/main" id="{9822183C-B931-4898-B5BA-A505E8F9B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15687675"/>
          <a:ext cx="210464" cy="35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5294C-B8E0-46C3-9D19-72123501A40F}">
  <sheetPr codeName="Tabelle1"/>
  <dimension ref="A1:AB40"/>
  <sheetViews>
    <sheetView showGridLines="0" tabSelected="1" zoomScaleNormal="100" zoomScaleSheetLayoutView="115" workbookViewId="0">
      <selection activeCell="D6" sqref="D6:J6"/>
    </sheetView>
  </sheetViews>
  <sheetFormatPr baseColWidth="10" defaultColWidth="0.28515625" defaultRowHeight="15" x14ac:dyDescent="0.25"/>
  <cols>
    <col min="1" max="1" width="2.140625" customWidth="1"/>
    <col min="2" max="2" width="4.5703125" customWidth="1"/>
    <col min="3" max="3" width="24" customWidth="1"/>
    <col min="4" max="9" width="15" customWidth="1"/>
    <col min="10" max="10" width="13.5703125" customWidth="1"/>
    <col min="11" max="11" width="2.28515625" customWidth="1"/>
    <col min="12" max="12" width="1.140625" customWidth="1"/>
    <col min="13" max="16" width="10.85546875" customWidth="1"/>
    <col min="17" max="17" width="37.85546875" bestFit="1" customWidth="1"/>
    <col min="18" max="33" width="10.85546875" customWidth="1"/>
    <col min="34" max="201" width="2.85546875" customWidth="1"/>
  </cols>
  <sheetData>
    <row r="1" spans="1:28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8" ht="49.5" customHeight="1" x14ac:dyDescent="0.25">
      <c r="B2" s="53" t="s">
        <v>136</v>
      </c>
      <c r="D2" s="54"/>
      <c r="E2" s="54"/>
      <c r="F2" s="54"/>
      <c r="G2" s="54"/>
      <c r="H2" s="54"/>
      <c r="I2" s="1"/>
      <c r="J2" s="1"/>
      <c r="K2" s="1"/>
    </row>
    <row r="3" spans="1:28" x14ac:dyDescent="0.25">
      <c r="B3" s="55"/>
      <c r="C3" s="55"/>
      <c r="D3" s="55"/>
      <c r="E3" s="55"/>
      <c r="F3" s="55"/>
      <c r="G3" s="55"/>
      <c r="H3" s="55"/>
      <c r="I3" s="56"/>
      <c r="J3" s="56"/>
      <c r="K3" s="1"/>
    </row>
    <row r="4" spans="1:28" ht="63.75" customHeight="1" x14ac:dyDescent="0.5">
      <c r="A4" s="21"/>
      <c r="B4" s="142" t="s">
        <v>74</v>
      </c>
      <c r="C4" s="142"/>
      <c r="D4" s="142"/>
      <c r="E4" s="142"/>
      <c r="F4" s="142"/>
      <c r="G4" s="142"/>
      <c r="H4" s="142"/>
      <c r="I4" s="142"/>
      <c r="J4" s="142"/>
      <c r="K4" s="1"/>
      <c r="L4" s="21"/>
    </row>
    <row r="5" spans="1:28" s="2" customFormat="1" ht="12.75" x14ac:dyDescent="0.2">
      <c r="A5" s="148"/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22"/>
    </row>
    <row r="6" spans="1:28" s="27" customFormat="1" ht="18.75" x14ac:dyDescent="0.3">
      <c r="A6" s="57"/>
      <c r="B6" s="143" t="s">
        <v>32</v>
      </c>
      <c r="C6" s="143"/>
      <c r="D6" s="144"/>
      <c r="E6" s="145"/>
      <c r="F6" s="145"/>
      <c r="G6" s="145"/>
      <c r="H6" s="145"/>
      <c r="I6" s="145"/>
      <c r="J6" s="146"/>
      <c r="K6" s="59"/>
      <c r="L6" s="23"/>
    </row>
    <row r="7" spans="1:28" s="27" customFormat="1" ht="18.75" x14ac:dyDescent="0.3">
      <c r="A7" s="57"/>
      <c r="B7" s="143" t="s">
        <v>0</v>
      </c>
      <c r="C7" s="143"/>
      <c r="D7" s="147"/>
      <c r="E7" s="147"/>
      <c r="F7" s="147"/>
      <c r="G7" s="147"/>
      <c r="H7" s="147"/>
      <c r="I7" s="147"/>
      <c r="J7" s="147"/>
      <c r="K7" s="59"/>
      <c r="L7" s="23"/>
    </row>
    <row r="8" spans="1:28" s="27" customFormat="1" ht="18.75" x14ac:dyDescent="0.3">
      <c r="A8" s="57"/>
      <c r="B8" s="58"/>
      <c r="C8" s="58"/>
      <c r="D8" s="60"/>
      <c r="E8" s="60"/>
      <c r="F8" s="60"/>
      <c r="G8" s="60"/>
      <c r="H8" s="60"/>
      <c r="I8" s="60"/>
      <c r="J8" s="60"/>
      <c r="K8" s="59"/>
      <c r="L8" s="23"/>
    </row>
    <row r="9" spans="1:28" s="27" customFormat="1" ht="18.75" x14ac:dyDescent="0.3">
      <c r="A9" s="57"/>
      <c r="B9" s="143" t="s">
        <v>9</v>
      </c>
      <c r="C9" s="143"/>
      <c r="D9" s="138" t="s">
        <v>1</v>
      </c>
      <c r="E9" s="139"/>
      <c r="F9" s="86" t="str">
        <f>IF(AND(D9&lt;&gt;"bitte auswählen",NOT(ISBLANK(D9))),HYPERLINK("#'"&amp;D9&amp;"'!A1","     bitte klicken"),"")</f>
        <v/>
      </c>
      <c r="G9" s="61"/>
      <c r="H9" s="61"/>
      <c r="I9" s="61"/>
      <c r="J9" s="61"/>
      <c r="K9" s="59"/>
      <c r="L9" s="23"/>
      <c r="P9" s="35"/>
      <c r="Q9" s="35"/>
      <c r="R9" s="35"/>
      <c r="S9" s="35"/>
      <c r="T9" s="35"/>
      <c r="U9" s="35"/>
    </row>
    <row r="10" spans="1:28" s="27" customFormat="1" ht="18.75" x14ac:dyDescent="0.3">
      <c r="A10" s="57"/>
      <c r="B10" s="58"/>
      <c r="C10" s="58" t="s">
        <v>73</v>
      </c>
      <c r="D10" s="138" t="s">
        <v>1</v>
      </c>
      <c r="E10" s="139"/>
      <c r="F10" s="87" t="str">
        <f>IF(D10="ja",HYPERLINK("#"&amp;"Bewusstseinsbildung"&amp;"!A1","     bitte klicken"),"")</f>
        <v/>
      </c>
      <c r="G10" s="62"/>
      <c r="H10" s="62"/>
      <c r="I10" s="62"/>
      <c r="J10" s="62"/>
      <c r="K10" s="59"/>
      <c r="L10" s="23"/>
      <c r="P10" s="35"/>
      <c r="Q10" s="35"/>
      <c r="R10" s="35"/>
      <c r="S10" s="35"/>
      <c r="T10" s="35"/>
      <c r="U10" s="35"/>
    </row>
    <row r="11" spans="1:28" s="2" customFormat="1" ht="12.75" x14ac:dyDescent="0.2">
      <c r="A11" s="16"/>
      <c r="B11" s="63"/>
      <c r="C11" s="64"/>
      <c r="D11" s="64"/>
      <c r="E11" s="64"/>
      <c r="F11" s="64"/>
      <c r="G11" s="64"/>
      <c r="H11" s="1"/>
      <c r="I11" s="1"/>
      <c r="J11" s="1"/>
      <c r="K11" s="1"/>
      <c r="L11" s="16"/>
      <c r="M11" s="36"/>
      <c r="N11" s="36"/>
      <c r="O11" s="36"/>
      <c r="P11" s="36"/>
      <c r="Q11" s="34"/>
      <c r="R11" s="34"/>
      <c r="S11" s="34"/>
      <c r="T11" s="34"/>
      <c r="U11" s="34"/>
      <c r="V11" s="34"/>
      <c r="W11" s="34"/>
      <c r="X11" s="34"/>
      <c r="Y11" s="34"/>
    </row>
    <row r="12" spans="1:28" s="14" customFormat="1" ht="18.75" x14ac:dyDescent="0.25">
      <c r="B12" s="65" t="s">
        <v>76</v>
      </c>
      <c r="C12" s="66"/>
      <c r="D12" s="66"/>
      <c r="E12" s="66"/>
      <c r="F12" s="66"/>
      <c r="G12" s="66"/>
      <c r="H12" s="66"/>
      <c r="I12" s="66"/>
      <c r="J12" s="66"/>
      <c r="M12" s="18"/>
      <c r="N12" s="18"/>
      <c r="O12" s="18"/>
      <c r="P12" s="18"/>
      <c r="Q12" s="41"/>
      <c r="R12" s="41"/>
      <c r="S12" s="41"/>
      <c r="T12" s="41"/>
      <c r="U12" s="41"/>
      <c r="V12" s="41"/>
      <c r="W12" s="41"/>
      <c r="X12" s="41"/>
      <c r="Y12" s="41"/>
    </row>
    <row r="13" spans="1:28" s="14" customFormat="1" ht="18.75" x14ac:dyDescent="0.25">
      <c r="A13" s="18"/>
      <c r="B13" s="67" t="s">
        <v>21</v>
      </c>
      <c r="C13" s="18"/>
      <c r="D13" s="18"/>
      <c r="E13" s="18"/>
      <c r="F13" s="18"/>
      <c r="G13" s="18"/>
      <c r="H13" s="18"/>
      <c r="I13" s="18"/>
      <c r="J13" s="18"/>
      <c r="K13" s="18"/>
      <c r="M13" s="18"/>
      <c r="N13" s="18"/>
      <c r="O13" s="18"/>
      <c r="P13" s="18"/>
      <c r="Q13" s="41"/>
      <c r="R13" s="41"/>
      <c r="S13" s="41"/>
      <c r="T13" s="41"/>
      <c r="U13" s="41"/>
      <c r="V13" s="41"/>
      <c r="W13" s="41"/>
      <c r="X13" s="41"/>
      <c r="Y13" s="41"/>
    </row>
    <row r="14" spans="1:28" s="28" customFormat="1" ht="3.75" customHeight="1" x14ac:dyDescent="0.2">
      <c r="A14" s="68"/>
      <c r="B14" s="69"/>
      <c r="C14" s="69"/>
      <c r="D14" s="69"/>
      <c r="E14" s="69"/>
      <c r="F14" s="69"/>
      <c r="G14" s="69"/>
      <c r="H14" s="69"/>
      <c r="I14" s="69"/>
      <c r="J14" s="69"/>
      <c r="K14" s="9"/>
      <c r="L14" s="8"/>
      <c r="M14" s="37"/>
      <c r="N14" s="37"/>
      <c r="O14" s="37"/>
      <c r="P14" s="37"/>
      <c r="Q14" s="42"/>
      <c r="R14" s="42"/>
      <c r="S14" s="42"/>
      <c r="T14" s="42"/>
      <c r="U14" s="42"/>
      <c r="V14" s="42"/>
      <c r="W14" s="42"/>
      <c r="X14" s="42"/>
      <c r="Y14" s="42"/>
    </row>
    <row r="15" spans="1:28" s="12" customFormat="1" ht="15.75" x14ac:dyDescent="0.25">
      <c r="A15" s="151"/>
      <c r="B15" s="158"/>
      <c r="C15" s="159"/>
      <c r="D15" s="159"/>
      <c r="E15" s="159"/>
      <c r="F15" s="159"/>
      <c r="G15" s="159"/>
      <c r="H15" s="159"/>
      <c r="I15" s="159"/>
      <c r="J15" s="160"/>
      <c r="K15" s="150"/>
      <c r="L15" s="24"/>
      <c r="M15" s="38"/>
      <c r="N15" s="38"/>
      <c r="O15" s="38"/>
      <c r="P15" s="38"/>
      <c r="Q15" s="33"/>
      <c r="R15" s="33">
        <v>2</v>
      </c>
      <c r="S15" s="33">
        <v>3</v>
      </c>
      <c r="T15" s="33">
        <v>4</v>
      </c>
      <c r="U15" s="33"/>
      <c r="V15" s="33"/>
      <c r="W15" s="33"/>
      <c r="X15" s="33"/>
      <c r="Y15" s="33"/>
      <c r="Z15" s="33"/>
      <c r="AA15" s="33"/>
      <c r="AB15" s="33"/>
    </row>
    <row r="16" spans="1:28" s="12" customFormat="1" ht="15.75" x14ac:dyDescent="0.25">
      <c r="A16" s="152"/>
      <c r="B16" s="161"/>
      <c r="C16" s="162"/>
      <c r="D16" s="162"/>
      <c r="E16" s="162"/>
      <c r="F16" s="162"/>
      <c r="G16" s="162"/>
      <c r="H16" s="162"/>
      <c r="I16" s="162"/>
      <c r="J16" s="163"/>
      <c r="K16" s="150"/>
      <c r="L16" s="24"/>
      <c r="M16" s="38"/>
      <c r="N16" s="38"/>
      <c r="O16" s="38"/>
      <c r="P16" s="38"/>
      <c r="Q16" s="33"/>
      <c r="R16" s="33" t="s">
        <v>27</v>
      </c>
      <c r="S16" s="43" t="s">
        <v>33</v>
      </c>
      <c r="T16" s="43" t="s">
        <v>33</v>
      </c>
      <c r="U16" s="33"/>
      <c r="V16" s="33"/>
      <c r="W16" s="33"/>
      <c r="X16" s="33"/>
      <c r="Y16" s="33"/>
      <c r="Z16" s="33"/>
      <c r="AA16" s="33"/>
      <c r="AB16" s="33"/>
    </row>
    <row r="17" spans="1:28" s="12" customFormat="1" ht="15.75" x14ac:dyDescent="0.25">
      <c r="A17" s="152"/>
      <c r="B17" s="161"/>
      <c r="C17" s="162"/>
      <c r="D17" s="162"/>
      <c r="E17" s="162"/>
      <c r="F17" s="162"/>
      <c r="G17" s="162"/>
      <c r="H17" s="162"/>
      <c r="I17" s="162"/>
      <c r="J17" s="163"/>
      <c r="K17" s="150"/>
      <c r="L17" s="24"/>
      <c r="M17" s="38"/>
      <c r="N17" s="38"/>
      <c r="O17" s="38"/>
      <c r="P17" s="38"/>
      <c r="Q17" s="33"/>
      <c r="R17" s="33" t="s">
        <v>28</v>
      </c>
      <c r="S17" s="33" t="s">
        <v>26</v>
      </c>
      <c r="T17" s="43" t="s">
        <v>33</v>
      </c>
      <c r="U17" s="33"/>
      <c r="V17" s="33"/>
      <c r="W17" s="33"/>
      <c r="X17" s="33"/>
      <c r="Y17" s="33"/>
      <c r="Z17" s="33"/>
      <c r="AA17" s="33"/>
      <c r="AB17" s="33"/>
    </row>
    <row r="18" spans="1:28" s="12" customFormat="1" ht="15.75" x14ac:dyDescent="0.25">
      <c r="A18" s="152"/>
      <c r="B18" s="161"/>
      <c r="C18" s="162"/>
      <c r="D18" s="162"/>
      <c r="E18" s="162"/>
      <c r="F18" s="162"/>
      <c r="G18" s="162"/>
      <c r="H18" s="162"/>
      <c r="I18" s="162"/>
      <c r="J18" s="163"/>
      <c r="K18" s="150"/>
      <c r="L18" s="24"/>
      <c r="M18" s="38"/>
      <c r="N18" s="38"/>
      <c r="O18" s="38"/>
      <c r="P18" s="38"/>
      <c r="Q18" s="33"/>
      <c r="R18" s="33" t="s">
        <v>29</v>
      </c>
      <c r="S18" s="33" t="s">
        <v>30</v>
      </c>
      <c r="T18" s="33" t="s">
        <v>31</v>
      </c>
      <c r="U18" s="33"/>
      <c r="V18" s="33"/>
      <c r="W18" s="33"/>
      <c r="X18" s="33"/>
      <c r="Y18" s="33"/>
      <c r="Z18" s="33"/>
      <c r="AA18" s="33"/>
      <c r="AB18" s="33"/>
    </row>
    <row r="19" spans="1:28" s="12" customFormat="1" ht="15.75" x14ac:dyDescent="0.25">
      <c r="A19" s="152"/>
      <c r="B19" s="161"/>
      <c r="C19" s="162"/>
      <c r="D19" s="162"/>
      <c r="E19" s="162"/>
      <c r="F19" s="162"/>
      <c r="G19" s="162"/>
      <c r="H19" s="162"/>
      <c r="I19" s="162"/>
      <c r="J19" s="163"/>
      <c r="K19" s="150"/>
      <c r="L19" s="24"/>
      <c r="M19" s="38"/>
      <c r="N19" s="38"/>
      <c r="O19" s="38"/>
      <c r="P19" s="38"/>
      <c r="Q19" s="33"/>
      <c r="R19" s="43" t="s">
        <v>33</v>
      </c>
      <c r="S19" s="43" t="s">
        <v>33</v>
      </c>
      <c r="T19" s="43" t="s">
        <v>33</v>
      </c>
      <c r="U19" s="33"/>
      <c r="V19" s="33"/>
      <c r="W19" s="33"/>
      <c r="X19" s="33"/>
      <c r="Y19" s="33"/>
      <c r="Z19" s="33"/>
      <c r="AA19" s="33"/>
      <c r="AB19" s="33"/>
    </row>
    <row r="20" spans="1:28" s="12" customFormat="1" ht="15.75" x14ac:dyDescent="0.25">
      <c r="A20" s="152"/>
      <c r="B20" s="164"/>
      <c r="C20" s="165"/>
      <c r="D20" s="165"/>
      <c r="E20" s="165"/>
      <c r="F20" s="165"/>
      <c r="G20" s="165"/>
      <c r="H20" s="165"/>
      <c r="I20" s="165"/>
      <c r="J20" s="166"/>
      <c r="K20" s="150"/>
      <c r="L20" s="24"/>
      <c r="M20" s="38"/>
      <c r="N20" s="38"/>
      <c r="O20" s="38"/>
      <c r="P20" s="38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</row>
    <row r="21" spans="1:28" s="2" customFormat="1" ht="12.75" x14ac:dyDescent="0.2">
      <c r="A21" s="15"/>
      <c r="B21" s="167"/>
      <c r="C21" s="167"/>
      <c r="D21" s="70"/>
      <c r="E21" s="70"/>
      <c r="F21" s="70"/>
      <c r="G21" s="70"/>
      <c r="H21" s="70"/>
      <c r="I21" s="70"/>
      <c r="J21" s="70"/>
      <c r="K21" s="1"/>
      <c r="L21" s="15"/>
      <c r="M21" s="36"/>
      <c r="N21" s="36"/>
      <c r="O21" s="36"/>
      <c r="P21" s="36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</row>
    <row r="22" spans="1:28" s="14" customFormat="1" ht="18.75" x14ac:dyDescent="0.25">
      <c r="B22" s="65" t="s">
        <v>19</v>
      </c>
      <c r="C22" s="66"/>
      <c r="D22" s="66"/>
      <c r="E22" s="66"/>
      <c r="F22" s="66"/>
      <c r="G22" s="66"/>
      <c r="H22" s="66"/>
      <c r="I22" s="66"/>
      <c r="J22" s="66"/>
      <c r="M22" s="18"/>
      <c r="N22" s="18"/>
      <c r="O22" s="18"/>
      <c r="P22" s="18"/>
      <c r="Q22" s="41"/>
      <c r="R22" s="41"/>
      <c r="S22" s="41"/>
      <c r="T22" s="41"/>
      <c r="U22" s="41"/>
      <c r="V22" s="41"/>
      <c r="W22" s="41"/>
      <c r="X22" s="41"/>
      <c r="Y22" s="41"/>
    </row>
    <row r="23" spans="1:28" s="28" customFormat="1" ht="3" customHeight="1" x14ac:dyDescent="0.2">
      <c r="A23" s="8"/>
      <c r="B23" s="69"/>
      <c r="C23" s="69"/>
      <c r="D23" s="69"/>
      <c r="E23" s="69"/>
      <c r="F23" s="69"/>
      <c r="G23" s="69"/>
      <c r="H23" s="69"/>
      <c r="I23" s="69"/>
      <c r="J23" s="69"/>
      <c r="K23" s="9"/>
      <c r="L23" s="8"/>
      <c r="M23" s="37"/>
      <c r="N23" s="37"/>
      <c r="O23" s="37"/>
      <c r="P23" s="37"/>
      <c r="Q23" s="42"/>
      <c r="R23" s="42"/>
      <c r="S23" s="42"/>
      <c r="T23" s="42"/>
      <c r="U23" s="42"/>
      <c r="V23" s="42"/>
      <c r="W23" s="42"/>
      <c r="X23" s="42"/>
      <c r="Y23" s="42"/>
    </row>
    <row r="24" spans="1:28" s="12" customFormat="1" ht="15.75" x14ac:dyDescent="0.25">
      <c r="A24" s="71"/>
      <c r="B24" s="72"/>
      <c r="C24" s="73"/>
      <c r="D24" s="73"/>
      <c r="E24" s="73"/>
      <c r="F24" s="74"/>
      <c r="G24" s="74"/>
      <c r="H24" s="73"/>
      <c r="I24" s="73"/>
      <c r="J24" s="73"/>
      <c r="K24" s="25"/>
      <c r="L24" s="6"/>
      <c r="M24" s="38"/>
      <c r="N24" s="38"/>
      <c r="O24" s="38"/>
      <c r="P24" s="38"/>
      <c r="Q24" s="33"/>
      <c r="R24" s="33"/>
      <c r="S24" s="33"/>
      <c r="T24" s="33"/>
      <c r="U24" s="33"/>
      <c r="V24" s="33"/>
      <c r="W24" s="33"/>
      <c r="X24" s="33"/>
      <c r="Y24" s="33"/>
    </row>
    <row r="25" spans="1:28" s="12" customFormat="1" ht="55.15" customHeight="1" x14ac:dyDescent="0.25">
      <c r="A25" s="71"/>
      <c r="B25" s="73"/>
      <c r="C25" s="168" t="s">
        <v>99</v>
      </c>
      <c r="D25" s="168"/>
      <c r="E25" s="169"/>
      <c r="F25" s="170"/>
      <c r="G25" s="171"/>
      <c r="H25" s="172"/>
      <c r="I25" s="172"/>
      <c r="J25" s="172"/>
      <c r="K25" s="25"/>
      <c r="L25" s="6"/>
      <c r="M25" s="38"/>
      <c r="N25" s="38"/>
      <c r="O25" s="38"/>
      <c r="P25" s="38"/>
      <c r="Q25" s="33"/>
      <c r="R25" s="33"/>
      <c r="S25" s="33"/>
      <c r="T25" s="33"/>
      <c r="U25" s="33"/>
      <c r="V25" s="33"/>
      <c r="W25" s="33"/>
      <c r="X25" s="33"/>
      <c r="Y25" s="33"/>
    </row>
    <row r="26" spans="1:28" s="2" customFormat="1" ht="12.75" x14ac:dyDescent="0.2">
      <c r="A26" s="15"/>
      <c r="B26" s="75"/>
      <c r="C26" s="76"/>
      <c r="D26" s="76"/>
      <c r="E26" s="76"/>
      <c r="F26" s="76"/>
      <c r="G26" s="76"/>
      <c r="H26" s="76"/>
      <c r="I26" s="76"/>
      <c r="J26" s="76"/>
      <c r="K26" s="17"/>
      <c r="L26" s="15"/>
      <c r="M26" s="36"/>
      <c r="N26" s="36"/>
      <c r="O26" s="36"/>
      <c r="P26" s="36"/>
      <c r="Q26" s="36"/>
      <c r="R26" s="36"/>
      <c r="S26" s="36"/>
      <c r="T26" s="36"/>
      <c r="U26" s="36"/>
    </row>
    <row r="27" spans="1:28" s="14" customFormat="1" ht="18.75" x14ac:dyDescent="0.25">
      <c r="B27" s="65" t="s">
        <v>34</v>
      </c>
      <c r="C27" s="66"/>
      <c r="D27" s="66"/>
      <c r="E27" s="66"/>
      <c r="F27" s="66"/>
      <c r="G27" s="66"/>
      <c r="H27" s="66"/>
      <c r="I27" s="66"/>
      <c r="J27" s="66"/>
      <c r="M27" s="18"/>
      <c r="N27" s="18"/>
      <c r="O27" s="18"/>
      <c r="P27" s="18"/>
      <c r="Q27" s="18"/>
      <c r="R27" s="18"/>
      <c r="S27" s="18"/>
      <c r="T27" s="18"/>
      <c r="U27" s="18"/>
    </row>
    <row r="28" spans="1:28" s="2" customFormat="1" ht="12.75" x14ac:dyDescent="0.2">
      <c r="A28" s="77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5"/>
      <c r="M28" s="36"/>
      <c r="N28" s="36"/>
      <c r="O28" s="36"/>
      <c r="P28" s="36"/>
      <c r="Q28" s="36"/>
      <c r="R28" s="36"/>
      <c r="S28" s="36"/>
      <c r="T28" s="36"/>
      <c r="U28" s="36"/>
    </row>
    <row r="29" spans="1:28" s="2" customFormat="1" ht="12.75" x14ac:dyDescent="0.2">
      <c r="A29" s="77"/>
      <c r="B29" s="78" t="s">
        <v>35</v>
      </c>
      <c r="C29" s="10"/>
      <c r="D29" s="10"/>
      <c r="E29" s="10"/>
      <c r="F29" s="10"/>
      <c r="G29" s="10"/>
      <c r="H29" s="10"/>
      <c r="I29" s="10"/>
      <c r="J29" s="10"/>
      <c r="K29" s="10"/>
      <c r="L29" s="15"/>
      <c r="M29" s="36"/>
      <c r="N29" s="36"/>
      <c r="O29" s="36"/>
      <c r="P29" s="36"/>
      <c r="Q29" s="36"/>
      <c r="R29" s="36"/>
      <c r="S29" s="36"/>
      <c r="T29" s="36"/>
      <c r="U29" s="36"/>
    </row>
    <row r="30" spans="1:28" s="2" customFormat="1" ht="12.75" x14ac:dyDescent="0.2">
      <c r="A30" s="77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5"/>
      <c r="M30" s="36"/>
      <c r="N30" s="36"/>
      <c r="O30" s="36"/>
      <c r="P30" s="36"/>
      <c r="Q30" s="36"/>
      <c r="R30" s="36"/>
      <c r="S30" s="36"/>
      <c r="T30" s="36"/>
      <c r="U30" s="36"/>
    </row>
    <row r="31" spans="1:28" s="12" customFormat="1" ht="15.75" x14ac:dyDescent="0.25">
      <c r="A31" s="79"/>
      <c r="B31" s="156" t="s">
        <v>5</v>
      </c>
      <c r="C31" s="156"/>
      <c r="D31" s="156"/>
      <c r="E31" s="156"/>
      <c r="F31" s="157"/>
      <c r="G31" s="157"/>
      <c r="H31" s="157"/>
      <c r="I31" s="157"/>
      <c r="J31" s="157"/>
      <c r="K31" s="6"/>
      <c r="L31" s="24"/>
      <c r="M31" s="38"/>
      <c r="N31" s="38"/>
      <c r="O31" s="38"/>
      <c r="P31" s="38"/>
      <c r="Q31" s="38"/>
      <c r="R31" s="38"/>
      <c r="S31" s="38"/>
      <c r="T31" s="38"/>
      <c r="U31" s="38"/>
    </row>
    <row r="32" spans="1:28" s="12" customFormat="1" ht="15.75" x14ac:dyDescent="0.25">
      <c r="A32" s="81"/>
      <c r="B32" s="156" t="s">
        <v>78</v>
      </c>
      <c r="C32" s="156"/>
      <c r="D32" s="156"/>
      <c r="E32" s="156"/>
      <c r="F32" s="157"/>
      <c r="G32" s="157"/>
      <c r="H32" s="157"/>
      <c r="I32" s="157"/>
      <c r="J32" s="157"/>
      <c r="K32" s="6"/>
      <c r="L32" s="24"/>
      <c r="M32" s="38"/>
      <c r="N32" s="38"/>
      <c r="O32" s="38"/>
      <c r="P32" s="38"/>
      <c r="Q32" s="38"/>
      <c r="R32" s="38"/>
      <c r="S32" s="38"/>
      <c r="T32" s="38"/>
      <c r="U32" s="38"/>
    </row>
    <row r="33" spans="1:21" s="12" customFormat="1" ht="15.75" x14ac:dyDescent="0.25">
      <c r="A33" s="81"/>
      <c r="B33" s="153" t="s">
        <v>6</v>
      </c>
      <c r="C33" s="153"/>
      <c r="D33" s="153"/>
      <c r="E33" s="80" t="s">
        <v>7</v>
      </c>
      <c r="F33" s="154"/>
      <c r="G33" s="154"/>
      <c r="H33" s="154"/>
      <c r="I33" s="154"/>
      <c r="J33" s="154"/>
      <c r="K33" s="6"/>
      <c r="L33" s="24"/>
      <c r="M33" s="38"/>
      <c r="N33" s="38"/>
      <c r="O33" s="38"/>
      <c r="P33" s="38"/>
      <c r="Q33" s="38"/>
      <c r="R33" s="38"/>
      <c r="S33" s="38"/>
      <c r="T33" s="38"/>
      <c r="U33" s="38"/>
    </row>
    <row r="34" spans="1:21" s="12" customFormat="1" ht="15.75" x14ac:dyDescent="0.25">
      <c r="A34" s="82"/>
      <c r="B34" s="153"/>
      <c r="C34" s="153"/>
      <c r="D34" s="153"/>
      <c r="E34" s="80" t="s">
        <v>8</v>
      </c>
      <c r="F34" s="155"/>
      <c r="G34" s="155"/>
      <c r="H34" s="155"/>
      <c r="I34" s="155"/>
      <c r="J34" s="155"/>
      <c r="K34" s="6"/>
      <c r="L34" s="24"/>
      <c r="M34" s="38"/>
      <c r="N34" s="38"/>
      <c r="O34" s="38"/>
      <c r="P34" s="38"/>
      <c r="Q34" s="38"/>
      <c r="R34" s="38"/>
      <c r="S34" s="38"/>
      <c r="T34" s="38"/>
      <c r="U34" s="38"/>
    </row>
    <row r="35" spans="1:21" x14ac:dyDescent="0.25">
      <c r="A35" s="83"/>
      <c r="B35" s="140"/>
      <c r="C35" s="141"/>
      <c r="D35" s="141"/>
      <c r="E35" s="141"/>
      <c r="F35" s="141"/>
      <c r="G35" s="141"/>
      <c r="H35" s="141"/>
      <c r="I35" s="141"/>
      <c r="J35" s="141"/>
      <c r="K35" s="1"/>
      <c r="L35" s="1"/>
      <c r="M35" s="40"/>
      <c r="N35" s="40"/>
      <c r="O35" s="40"/>
      <c r="P35" s="40"/>
      <c r="Q35" s="40"/>
      <c r="R35" s="40"/>
      <c r="S35" s="40"/>
      <c r="T35" s="40"/>
      <c r="U35" s="40"/>
    </row>
    <row r="36" spans="1:21" x14ac:dyDescent="0.25">
      <c r="A36" s="83"/>
      <c r="B36" s="84"/>
      <c r="C36" s="84"/>
      <c r="D36" s="84"/>
      <c r="E36" s="84"/>
      <c r="F36" s="84"/>
      <c r="G36" s="84"/>
      <c r="H36" s="84"/>
      <c r="I36" s="84"/>
      <c r="J36" s="85"/>
      <c r="K36" s="1"/>
      <c r="L36" s="1"/>
      <c r="M36" s="40"/>
      <c r="N36" s="40"/>
      <c r="O36" s="40"/>
      <c r="P36" s="40"/>
      <c r="Q36" s="40"/>
      <c r="R36" s="40"/>
      <c r="S36" s="40"/>
      <c r="T36" s="40"/>
      <c r="U36" s="40"/>
    </row>
    <row r="37" spans="1:21" x14ac:dyDescent="0.25">
      <c r="A37" s="29"/>
      <c r="B37" s="13"/>
      <c r="C37" s="30"/>
      <c r="D37" s="30"/>
      <c r="E37" s="13"/>
      <c r="F37" s="13"/>
      <c r="G37" s="13"/>
      <c r="H37" s="13"/>
      <c r="I37" s="13"/>
      <c r="J37" s="31"/>
      <c r="K37" s="1"/>
      <c r="L37" s="1"/>
      <c r="M37" s="40"/>
      <c r="N37" s="40"/>
      <c r="O37" s="40"/>
      <c r="P37" s="40"/>
      <c r="Q37" s="40"/>
      <c r="R37" s="40"/>
      <c r="S37" s="40"/>
      <c r="T37" s="40"/>
      <c r="U37" s="40"/>
    </row>
    <row r="38" spans="1:21" x14ac:dyDescent="0.25">
      <c r="A38" s="32"/>
      <c r="B38" s="16"/>
      <c r="C38" s="16"/>
      <c r="D38" s="16"/>
      <c r="E38" s="16"/>
      <c r="F38" s="16"/>
      <c r="G38" s="16"/>
      <c r="H38" s="16"/>
      <c r="I38" s="16"/>
      <c r="J38" s="1"/>
      <c r="K38" s="1"/>
      <c r="L38" s="1"/>
      <c r="M38" s="40"/>
      <c r="N38" s="40"/>
      <c r="O38" s="40"/>
      <c r="P38" s="40"/>
      <c r="Q38" s="40"/>
      <c r="R38" s="40"/>
      <c r="S38" s="40"/>
      <c r="T38" s="40"/>
      <c r="U38" s="40"/>
    </row>
    <row r="39" spans="1:21" x14ac:dyDescent="0.25">
      <c r="A39" s="32"/>
      <c r="B39" s="16"/>
      <c r="C39" s="16"/>
      <c r="D39" s="16"/>
      <c r="E39" s="16"/>
      <c r="F39" s="16"/>
      <c r="G39" s="16"/>
      <c r="H39" s="16"/>
      <c r="I39" s="16"/>
      <c r="J39" s="1"/>
      <c r="K39" s="1"/>
      <c r="L39" s="1"/>
      <c r="M39" s="40"/>
      <c r="N39" s="40"/>
      <c r="O39" s="40"/>
      <c r="P39" s="40"/>
      <c r="Q39" s="40"/>
      <c r="R39" s="40"/>
      <c r="S39" s="40"/>
      <c r="T39" s="40"/>
      <c r="U39" s="40"/>
    </row>
    <row r="40" spans="1:21" x14ac:dyDescent="0.25">
      <c r="M40" s="40"/>
      <c r="N40" s="40"/>
      <c r="O40" s="40"/>
      <c r="P40" s="40"/>
      <c r="Q40" s="40"/>
      <c r="R40" s="40"/>
      <c r="S40" s="40"/>
      <c r="T40" s="40"/>
      <c r="U40" s="40"/>
    </row>
  </sheetData>
  <sheetProtection algorithmName="SHA-512" hashValue="ywjOdgYMdBeqs/WR4nc/hfMq6R9tIwVsYRFVh39m4zAuvuraeXKTWGGqdiexxRU7l96zgvC/BhCZZ5kwdeMJAg==" saltValue="ieYbsMfVrg7j52Ksar44/w==" spinCount="100000" sheet="1" selectLockedCells="1"/>
  <mergeCells count="24">
    <mergeCell ref="F31:J31"/>
    <mergeCell ref="B32:E32"/>
    <mergeCell ref="F32:J32"/>
    <mergeCell ref="B15:J20"/>
    <mergeCell ref="B21:C21"/>
    <mergeCell ref="C25:E25"/>
    <mergeCell ref="F25:G25"/>
    <mergeCell ref="H25:J25"/>
    <mergeCell ref="D9:E9"/>
    <mergeCell ref="D10:E10"/>
    <mergeCell ref="B35:J35"/>
    <mergeCell ref="B4:J4"/>
    <mergeCell ref="B6:C6"/>
    <mergeCell ref="B7:C7"/>
    <mergeCell ref="D6:J6"/>
    <mergeCell ref="D7:J7"/>
    <mergeCell ref="B9:C9"/>
    <mergeCell ref="A5:K5"/>
    <mergeCell ref="K15:K20"/>
    <mergeCell ref="A15:A20"/>
    <mergeCell ref="B33:D34"/>
    <mergeCell ref="F33:J33"/>
    <mergeCell ref="F34:J34"/>
    <mergeCell ref="B31:E31"/>
  </mergeCells>
  <dataValidations count="3">
    <dataValidation showInputMessage="1" showErrorMessage="1" sqref="I36:I39" xr:uid="{17513D78-F3D6-43C1-999A-BD080C0B0248}"/>
    <dataValidation type="list" showInputMessage="1" showErrorMessage="1" sqref="H36:H39" xr:uid="{9F5FF5F7-BA23-48D7-B910-79F1E812FE7D}">
      <formula1>#REF!</formula1>
    </dataValidation>
    <dataValidation type="list" allowBlank="1" showInputMessage="1" showErrorMessage="1" sqref="F25:G25" xr:uid="{30B93053-0EEA-4501-8A63-133AE7BAA73F}">
      <formula1>"liegt bei, wird nachgereicht"</formula1>
    </dataValidation>
  </dataValidations>
  <pageMargins left="0.23622047244094491" right="0.23622047244094491" top="0.74803149606299213" bottom="0.74803149606299213" header="0.31496062992125984" footer="0.31496062992125984"/>
  <pageSetup paperSize="9" scale="70" fitToWidth="0" fitToHeight="0" orientation="portrait" r:id="rId1"/>
  <headerFooter>
    <oddFooter>&amp;L&amp;9Version 10/2025&amp;R&amp;9Seite &amp;P von &amp;N</oddFooter>
  </headerFooter>
  <colBreaks count="1" manualBreakCount="1">
    <brk id="11" max="127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1BB5A53-4520-41AD-A274-8AD2C58E93F0}">
          <x14:formula1>
            <xm:f>Dropdownliste!$B$2:$B$4</xm:f>
          </x14:formula1>
          <xm:sqref>D10</xm:sqref>
        </x14:dataValidation>
        <x14:dataValidation type="list" allowBlank="1" showInputMessage="1" showErrorMessage="1" xr:uid="{D36F54E5-5421-4A13-8AE6-CD5D2CC3B426}">
          <x14:formula1>
            <xm:f>Dropdownliste!$C$2:$C$4</xm:f>
          </x14:formula1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3ADB6-9B41-46B0-B671-784FF51AF83B}">
  <sheetPr codeName="Tabelle7"/>
  <dimension ref="A1:N86"/>
  <sheetViews>
    <sheetView showGridLines="0" zoomScaleNormal="100" workbookViewId="0">
      <selection activeCell="F7" sqref="F7"/>
    </sheetView>
  </sheetViews>
  <sheetFormatPr baseColWidth="10" defaultColWidth="11.42578125" defaultRowHeight="15" x14ac:dyDescent="0.25"/>
  <cols>
    <col min="1" max="1" width="5.5703125" customWidth="1"/>
    <col min="2" max="2" width="5.140625" customWidth="1"/>
    <col min="5" max="5" width="27.7109375" customWidth="1"/>
    <col min="6" max="6" width="15.85546875" customWidth="1"/>
    <col min="7" max="7" width="18.28515625" customWidth="1"/>
    <col min="8" max="8" width="18.140625" customWidth="1"/>
    <col min="9" max="9" width="13.7109375" customWidth="1"/>
  </cols>
  <sheetData>
    <row r="1" spans="1:14" s="1" customFormat="1" ht="12.75" x14ac:dyDescent="0.2"/>
    <row r="2" spans="1:14" ht="32.25" customHeight="1" x14ac:dyDescent="0.25">
      <c r="B2" s="88" t="str">
        <f>IF(Projektbeschreibung!D9&lt;&gt;"Radinfrastruktur","Themenbereich wurde nicht ausgewählt","")</f>
        <v>Themenbereich wurde nicht ausgewählt</v>
      </c>
      <c r="C2" s="89"/>
      <c r="D2" s="89"/>
      <c r="E2" s="89"/>
      <c r="F2" s="89"/>
      <c r="G2" s="89"/>
      <c r="H2" s="89"/>
      <c r="I2" s="1"/>
      <c r="J2" s="1"/>
    </row>
    <row r="3" spans="1:14" s="44" customFormat="1" ht="31.5" x14ac:dyDescent="0.5">
      <c r="B3" s="90" t="s">
        <v>39</v>
      </c>
      <c r="C3" s="90"/>
      <c r="D3" s="90"/>
      <c r="E3" s="90"/>
      <c r="F3" s="90"/>
      <c r="G3" s="90"/>
    </row>
    <row r="5" spans="1:14" s="7" customFormat="1" ht="18.75" customHeight="1" x14ac:dyDescent="0.3">
      <c r="A5" s="91"/>
      <c r="B5" s="177" t="s">
        <v>77</v>
      </c>
      <c r="C5" s="177"/>
      <c r="D5" s="177"/>
      <c r="E5" s="177"/>
      <c r="F5" s="177"/>
      <c r="G5" s="177"/>
      <c r="H5" s="177"/>
      <c r="I5" s="177"/>
    </row>
    <row r="6" spans="1:14" s="6" customFormat="1" ht="15.75" customHeight="1" x14ac:dyDescent="0.25">
      <c r="B6" s="73"/>
      <c r="C6" s="73"/>
      <c r="D6" s="73"/>
      <c r="F6" s="92"/>
      <c r="G6" s="92"/>
      <c r="H6" s="92"/>
      <c r="I6" s="193"/>
    </row>
    <row r="7" spans="1:14" s="1" customFormat="1" ht="15.75" customHeight="1" x14ac:dyDescent="0.2">
      <c r="B7" s="16"/>
      <c r="C7" s="194" t="s">
        <v>40</v>
      </c>
      <c r="D7" s="194"/>
      <c r="E7" s="195"/>
      <c r="F7" s="26"/>
      <c r="G7" s="94"/>
      <c r="H7" s="94"/>
      <c r="I7" s="193"/>
      <c r="N7" s="39"/>
    </row>
    <row r="8" spans="1:14" x14ac:dyDescent="0.25">
      <c r="C8" s="198" t="s">
        <v>41</v>
      </c>
      <c r="D8" s="198"/>
      <c r="E8" s="199"/>
      <c r="F8" s="26" t="s">
        <v>11</v>
      </c>
      <c r="G8" s="94"/>
      <c r="H8" s="94"/>
    </row>
    <row r="9" spans="1:14" x14ac:dyDescent="0.25">
      <c r="C9" s="200" t="str">
        <f>IF(F8="Ja","für wie viele Räder?","")</f>
        <v>für wie viele Räder?</v>
      </c>
      <c r="D9" s="200"/>
      <c r="E9" s="201"/>
      <c r="F9" s="26"/>
    </row>
    <row r="10" spans="1:14" x14ac:dyDescent="0.25">
      <c r="C10" s="200" t="str">
        <f>IF(F8="Ja","Infrastukturkosten [EUR]","")</f>
        <v>Infrastukturkosten [EUR]</v>
      </c>
      <c r="D10" s="200"/>
      <c r="E10" s="201"/>
      <c r="F10" s="26"/>
      <c r="L10" s="45"/>
    </row>
    <row r="11" spans="1:14" x14ac:dyDescent="0.25">
      <c r="C11" s="200" t="str">
        <f>IF(F8="Ja","Planungkosten [EUR]","")</f>
        <v>Planungkosten [EUR]</v>
      </c>
      <c r="D11" s="200"/>
      <c r="E11" s="201"/>
      <c r="F11" s="26"/>
      <c r="L11" s="45"/>
    </row>
    <row r="13" spans="1:14" ht="29.25" customHeight="1" x14ac:dyDescent="0.25">
      <c r="C13" s="196" t="s">
        <v>43</v>
      </c>
      <c r="D13" s="196"/>
      <c r="E13" s="197"/>
      <c r="F13" s="26" t="s">
        <v>1</v>
      </c>
    </row>
    <row r="14" spans="1:14" ht="45" customHeight="1" x14ac:dyDescent="0.25">
      <c r="C14" s="196" t="s">
        <v>100</v>
      </c>
      <c r="D14" s="196"/>
      <c r="E14" s="197"/>
      <c r="F14" s="26" t="s">
        <v>1</v>
      </c>
    </row>
    <row r="16" spans="1:14" ht="18.75" x14ac:dyDescent="0.25">
      <c r="B16" s="177" t="s">
        <v>45</v>
      </c>
      <c r="C16" s="177"/>
      <c r="D16" s="177"/>
      <c r="E16" s="177"/>
      <c r="F16" s="177"/>
      <c r="G16" s="177"/>
      <c r="H16" s="177"/>
      <c r="I16" s="177"/>
    </row>
    <row r="18" spans="2:9" ht="25.5" x14ac:dyDescent="0.25">
      <c r="B18" s="97" t="s">
        <v>2</v>
      </c>
      <c r="C18" s="190" t="s">
        <v>46</v>
      </c>
      <c r="D18" s="191"/>
      <c r="E18" s="192"/>
      <c r="F18" s="97" t="s">
        <v>47</v>
      </c>
      <c r="G18" s="98"/>
      <c r="H18" s="98"/>
    </row>
    <row r="19" spans="2:9" x14ac:dyDescent="0.25">
      <c r="B19" s="119">
        <v>1</v>
      </c>
      <c r="C19" s="187"/>
      <c r="D19" s="187"/>
      <c r="E19" s="187"/>
      <c r="F19" s="120"/>
    </row>
    <row r="20" spans="2:9" x14ac:dyDescent="0.25">
      <c r="B20" s="119">
        <v>2</v>
      </c>
      <c r="C20" s="187"/>
      <c r="D20" s="187"/>
      <c r="E20" s="187"/>
      <c r="F20" s="120"/>
    </row>
    <row r="21" spans="2:9" x14ac:dyDescent="0.25">
      <c r="B21" s="119">
        <v>3</v>
      </c>
      <c r="C21" s="187"/>
      <c r="D21" s="187"/>
      <c r="E21" s="187"/>
      <c r="F21" s="120"/>
    </row>
    <row r="22" spans="2:9" x14ac:dyDescent="0.25">
      <c r="B22" s="119">
        <v>4</v>
      </c>
      <c r="C22" s="187"/>
      <c r="D22" s="187"/>
      <c r="E22" s="187"/>
      <c r="F22" s="120"/>
    </row>
    <row r="23" spans="2:9" x14ac:dyDescent="0.25">
      <c r="B23" s="119">
        <v>5</v>
      </c>
      <c r="C23" s="187"/>
      <c r="D23" s="187"/>
      <c r="E23" s="187"/>
      <c r="F23" s="120"/>
    </row>
    <row r="24" spans="2:9" x14ac:dyDescent="0.25">
      <c r="B24" s="119">
        <v>6</v>
      </c>
      <c r="C24" s="187"/>
      <c r="D24" s="187"/>
      <c r="E24" s="187"/>
      <c r="F24" s="120"/>
    </row>
    <row r="25" spans="2:9" x14ac:dyDescent="0.25">
      <c r="B25" s="119">
        <v>7</v>
      </c>
      <c r="C25" s="187"/>
      <c r="D25" s="187"/>
      <c r="E25" s="187"/>
      <c r="F25" s="120"/>
    </row>
    <row r="26" spans="2:9" x14ac:dyDescent="0.25">
      <c r="B26" s="119">
        <v>8</v>
      </c>
      <c r="C26" s="187"/>
      <c r="D26" s="187"/>
      <c r="E26" s="187"/>
      <c r="F26" s="120"/>
    </row>
    <row r="27" spans="2:9" x14ac:dyDescent="0.25">
      <c r="B27" s="119">
        <v>9</v>
      </c>
      <c r="C27" s="187"/>
      <c r="D27" s="187"/>
      <c r="E27" s="187"/>
      <c r="F27" s="120"/>
    </row>
    <row r="28" spans="2:9" x14ac:dyDescent="0.25">
      <c r="B28" s="119">
        <v>10</v>
      </c>
      <c r="C28" s="187"/>
      <c r="D28" s="187"/>
      <c r="E28" s="187"/>
      <c r="F28" s="120"/>
    </row>
    <row r="29" spans="2:9" x14ac:dyDescent="0.25">
      <c r="B29" s="99" t="s">
        <v>3</v>
      </c>
    </row>
    <row r="31" spans="2:9" ht="18.75" x14ac:dyDescent="0.25">
      <c r="B31" s="177" t="s">
        <v>48</v>
      </c>
      <c r="C31" s="177"/>
      <c r="D31" s="177"/>
      <c r="E31" s="177"/>
      <c r="F31" s="177"/>
      <c r="G31" s="177"/>
      <c r="H31" s="177"/>
      <c r="I31" s="177"/>
    </row>
    <row r="32" spans="2:9" x14ac:dyDescent="0.25">
      <c r="B32" s="2" t="s">
        <v>79</v>
      </c>
    </row>
    <row r="34" spans="2:9" ht="29.25" customHeight="1" x14ac:dyDescent="0.25">
      <c r="B34" s="1"/>
      <c r="C34" s="1"/>
      <c r="D34" s="100" t="s">
        <v>80</v>
      </c>
      <c r="E34" s="101" t="s">
        <v>81</v>
      </c>
      <c r="F34" s="102" t="s">
        <v>82</v>
      </c>
      <c r="G34" s="188" t="s">
        <v>83</v>
      </c>
      <c r="H34" s="189"/>
      <c r="I34" s="102" t="s">
        <v>36</v>
      </c>
    </row>
    <row r="35" spans="2:9" x14ac:dyDescent="0.25">
      <c r="B35" s="103" t="s">
        <v>84</v>
      </c>
      <c r="C35" s="103"/>
      <c r="D35" s="121"/>
      <c r="E35" s="121"/>
      <c r="F35" s="122"/>
      <c r="G35" s="181"/>
      <c r="H35" s="181"/>
      <c r="I35" s="51">
        <v>0</v>
      </c>
    </row>
    <row r="36" spans="2:9" ht="15" customHeight="1" x14ac:dyDescent="0.25">
      <c r="B36" s="103" t="s">
        <v>85</v>
      </c>
      <c r="C36" s="103"/>
      <c r="D36" s="121"/>
      <c r="E36" s="121"/>
      <c r="F36" s="122"/>
      <c r="G36" s="181"/>
      <c r="H36" s="181"/>
      <c r="I36" s="51">
        <v>0</v>
      </c>
    </row>
    <row r="37" spans="2:9" x14ac:dyDescent="0.25">
      <c r="B37" s="103" t="s">
        <v>86</v>
      </c>
      <c r="C37" s="103"/>
      <c r="D37" s="121"/>
      <c r="E37" s="121"/>
      <c r="F37" s="122"/>
      <c r="G37" s="181"/>
      <c r="H37" s="181"/>
      <c r="I37" s="51">
        <v>0</v>
      </c>
    </row>
    <row r="38" spans="2:9" x14ac:dyDescent="0.25">
      <c r="B38" s="103" t="s">
        <v>87</v>
      </c>
      <c r="C38" s="103"/>
      <c r="D38" s="121"/>
      <c r="E38" s="121"/>
      <c r="F38" s="122"/>
      <c r="G38" s="181"/>
      <c r="H38" s="181"/>
      <c r="I38" s="51">
        <v>0</v>
      </c>
    </row>
    <row r="39" spans="2:9" x14ac:dyDescent="0.25">
      <c r="B39" s="103" t="s">
        <v>88</v>
      </c>
      <c r="C39" s="103"/>
      <c r="D39" s="121"/>
      <c r="E39" s="121"/>
      <c r="F39" s="122"/>
      <c r="G39" s="181"/>
      <c r="H39" s="181"/>
      <c r="I39" s="51">
        <v>0</v>
      </c>
    </row>
    <row r="40" spans="2:9" x14ac:dyDescent="0.25">
      <c r="B40" s="103" t="s">
        <v>89</v>
      </c>
      <c r="C40" s="103"/>
      <c r="D40" s="121"/>
      <c r="E40" s="121"/>
      <c r="F40" s="122"/>
      <c r="G40" s="181"/>
      <c r="H40" s="181"/>
      <c r="I40" s="51">
        <v>0</v>
      </c>
    </row>
    <row r="41" spans="2:9" x14ac:dyDescent="0.25">
      <c r="B41" s="103" t="s">
        <v>90</v>
      </c>
      <c r="C41" s="103"/>
      <c r="D41" s="121"/>
      <c r="E41" s="121"/>
      <c r="F41" s="122"/>
      <c r="G41" s="181"/>
      <c r="H41" s="181"/>
      <c r="I41" s="51">
        <v>0</v>
      </c>
    </row>
    <row r="42" spans="2:9" x14ac:dyDescent="0.25">
      <c r="B42" s="103" t="s">
        <v>91</v>
      </c>
      <c r="C42" s="103"/>
      <c r="D42" s="121"/>
      <c r="E42" s="121"/>
      <c r="F42" s="122"/>
      <c r="G42" s="181"/>
      <c r="H42" s="181"/>
      <c r="I42" s="51">
        <v>0</v>
      </c>
    </row>
    <row r="43" spans="2:9" x14ac:dyDescent="0.25">
      <c r="B43" s="103" t="s">
        <v>92</v>
      </c>
      <c r="C43" s="103"/>
      <c r="D43" s="121"/>
      <c r="E43" s="121"/>
      <c r="F43" s="122"/>
      <c r="G43" s="181"/>
      <c r="H43" s="181"/>
      <c r="I43" s="51">
        <v>0</v>
      </c>
    </row>
    <row r="44" spans="2:9" x14ac:dyDescent="0.25">
      <c r="B44" s="103" t="s">
        <v>93</v>
      </c>
      <c r="C44" s="103"/>
      <c r="D44" s="121"/>
      <c r="E44" s="121"/>
      <c r="F44" s="122"/>
      <c r="G44" s="181"/>
      <c r="H44" s="181"/>
      <c r="I44" s="51">
        <v>0</v>
      </c>
    </row>
    <row r="45" spans="2:9" x14ac:dyDescent="0.25">
      <c r="B45" s="103" t="s">
        <v>94</v>
      </c>
      <c r="C45" s="103"/>
      <c r="D45" s="121"/>
      <c r="E45" s="121"/>
      <c r="F45" s="122"/>
      <c r="G45" s="181"/>
      <c r="H45" s="181"/>
      <c r="I45" s="51">
        <v>0</v>
      </c>
    </row>
    <row r="46" spans="2:9" x14ac:dyDescent="0.25">
      <c r="B46" s="103" t="s">
        <v>95</v>
      </c>
      <c r="C46" s="103"/>
      <c r="D46" s="121"/>
      <c r="E46" s="121"/>
      <c r="F46" s="122"/>
      <c r="G46" s="181"/>
      <c r="H46" s="181"/>
      <c r="I46" s="51">
        <v>0</v>
      </c>
    </row>
    <row r="47" spans="2:9" x14ac:dyDescent="0.25">
      <c r="B47" s="103" t="s">
        <v>96</v>
      </c>
      <c r="C47" s="103"/>
      <c r="D47" s="121"/>
      <c r="E47" s="121"/>
      <c r="F47" s="122"/>
      <c r="G47" s="181"/>
      <c r="H47" s="181"/>
      <c r="I47" s="51">
        <v>0</v>
      </c>
    </row>
    <row r="48" spans="2:9" x14ac:dyDescent="0.25">
      <c r="B48" s="103" t="s">
        <v>97</v>
      </c>
      <c r="C48" s="103"/>
      <c r="D48" s="121"/>
      <c r="E48" s="121"/>
      <c r="F48" s="122"/>
      <c r="G48" s="181"/>
      <c r="H48" s="181"/>
      <c r="I48" s="51">
        <v>0</v>
      </c>
    </row>
    <row r="49" spans="2:9" x14ac:dyDescent="0.25">
      <c r="B49" s="103" t="s">
        <v>98</v>
      </c>
      <c r="C49" s="103"/>
      <c r="D49" s="121"/>
      <c r="E49" s="121"/>
      <c r="F49" s="122"/>
      <c r="G49" s="181"/>
      <c r="H49" s="181"/>
      <c r="I49" s="51">
        <v>0</v>
      </c>
    </row>
    <row r="50" spans="2:9" x14ac:dyDescent="0.25">
      <c r="B50" s="104"/>
      <c r="C50" s="104"/>
      <c r="D50" s="104"/>
      <c r="E50" s="104"/>
      <c r="F50" s="105"/>
      <c r="H50" s="106" t="s">
        <v>4</v>
      </c>
      <c r="I50" s="50">
        <f>SUM(I35:I49)</f>
        <v>0</v>
      </c>
    </row>
    <row r="52" spans="2:9" ht="18" customHeight="1" x14ac:dyDescent="0.25">
      <c r="B52" s="177" t="s">
        <v>101</v>
      </c>
      <c r="C52" s="177"/>
      <c r="D52" s="177"/>
      <c r="E52" s="177"/>
      <c r="F52" s="177"/>
      <c r="G52" s="177"/>
      <c r="H52" s="177"/>
      <c r="I52" s="177"/>
    </row>
    <row r="54" spans="2:9" x14ac:dyDescent="0.25">
      <c r="B54" s="107" t="s">
        <v>116</v>
      </c>
      <c r="C54" s="2"/>
      <c r="D54" s="2"/>
      <c r="E54" s="2"/>
      <c r="F54" s="2"/>
      <c r="G54" s="2"/>
      <c r="H54" s="2"/>
      <c r="I54" s="2"/>
    </row>
    <row r="55" spans="2:9" x14ac:dyDescent="0.25">
      <c r="B55" s="108" t="s">
        <v>131</v>
      </c>
      <c r="C55" s="2"/>
      <c r="D55" s="2"/>
      <c r="E55" s="2"/>
      <c r="F55" s="2"/>
      <c r="G55" s="2"/>
      <c r="H55" s="2"/>
      <c r="I55" s="2"/>
    </row>
    <row r="56" spans="2:9" x14ac:dyDescent="0.25">
      <c r="B56" s="107" t="s">
        <v>117</v>
      </c>
      <c r="C56" s="2"/>
      <c r="D56" s="2"/>
      <c r="E56" s="2"/>
      <c r="F56" s="2"/>
      <c r="G56" s="2"/>
      <c r="H56" s="2"/>
      <c r="I56" s="2"/>
    </row>
    <row r="57" spans="2:9" x14ac:dyDescent="0.25">
      <c r="B57" s="107" t="s">
        <v>118</v>
      </c>
      <c r="C57" s="2"/>
      <c r="D57" s="2"/>
      <c r="E57" s="2"/>
      <c r="F57" s="2"/>
      <c r="G57" s="2"/>
      <c r="H57" s="2"/>
      <c r="I57" s="2"/>
    </row>
    <row r="58" spans="2:9" x14ac:dyDescent="0.25">
      <c r="B58" s="107" t="s">
        <v>119</v>
      </c>
      <c r="C58" s="2"/>
      <c r="D58" s="2"/>
      <c r="E58" s="2"/>
      <c r="F58" s="2"/>
      <c r="G58" s="2"/>
      <c r="H58" s="2"/>
      <c r="I58" s="2"/>
    </row>
    <row r="59" spans="2:9" x14ac:dyDescent="0.25">
      <c r="B59" s="107" t="s">
        <v>112</v>
      </c>
      <c r="C59" s="2"/>
      <c r="D59" s="2"/>
      <c r="E59" s="2"/>
      <c r="F59" s="2"/>
      <c r="G59" s="2"/>
      <c r="H59" s="2"/>
      <c r="I59" s="2"/>
    </row>
    <row r="60" spans="2:9" x14ac:dyDescent="0.25">
      <c r="B60" s="107" t="s">
        <v>120</v>
      </c>
      <c r="C60" s="2"/>
      <c r="D60" s="2"/>
      <c r="E60" s="2"/>
      <c r="F60" s="2"/>
      <c r="G60" s="2"/>
      <c r="H60" s="2"/>
      <c r="I60" s="2"/>
    </row>
    <row r="61" spans="2:9" ht="28.9" customHeight="1" x14ac:dyDescent="0.25">
      <c r="B61" s="185" t="s">
        <v>126</v>
      </c>
      <c r="C61" s="186"/>
      <c r="D61" s="186"/>
      <c r="E61" s="186"/>
      <c r="F61" s="186"/>
      <c r="G61" s="186"/>
      <c r="H61" s="186"/>
      <c r="I61" s="186"/>
    </row>
    <row r="62" spans="2:9" ht="28.9" customHeight="1" x14ac:dyDescent="0.25">
      <c r="B62" s="185" t="s">
        <v>122</v>
      </c>
      <c r="C62" s="186"/>
      <c r="D62" s="186"/>
      <c r="E62" s="186"/>
      <c r="F62" s="186"/>
      <c r="G62" s="186"/>
      <c r="H62" s="186"/>
      <c r="I62" s="186"/>
    </row>
    <row r="63" spans="2:9" x14ac:dyDescent="0.25">
      <c r="B63" s="107" t="s">
        <v>121</v>
      </c>
      <c r="C63" s="2"/>
      <c r="D63" s="2"/>
      <c r="E63" s="2"/>
      <c r="F63" s="2"/>
      <c r="G63" s="2"/>
      <c r="H63" s="2"/>
      <c r="I63" s="2"/>
    </row>
    <row r="64" spans="2:9" x14ac:dyDescent="0.25">
      <c r="B64" s="108" t="s">
        <v>127</v>
      </c>
      <c r="C64" s="2"/>
      <c r="D64" s="2"/>
      <c r="E64" s="2"/>
      <c r="F64" s="2"/>
      <c r="G64" s="2"/>
      <c r="H64" s="2"/>
      <c r="I64" s="2"/>
    </row>
    <row r="66" spans="2:10" ht="15.75" x14ac:dyDescent="0.25">
      <c r="B66" s="109" t="s">
        <v>38</v>
      </c>
      <c r="C66" s="19"/>
      <c r="D66" s="19"/>
      <c r="E66" s="19"/>
      <c r="F66" s="19"/>
      <c r="G66" s="19"/>
      <c r="H66" s="19"/>
      <c r="I66" s="19"/>
      <c r="J66" s="135"/>
    </row>
    <row r="67" spans="2:10" ht="15.75" x14ac:dyDescent="0.25">
      <c r="B67" s="1"/>
      <c r="E67" s="110" t="s">
        <v>13</v>
      </c>
      <c r="F67" s="182"/>
      <c r="G67" s="183"/>
      <c r="H67" s="184"/>
      <c r="I67" s="62"/>
      <c r="J67" s="111"/>
    </row>
    <row r="68" spans="2:10" ht="15.75" x14ac:dyDescent="0.25">
      <c r="B68" s="112"/>
      <c r="E68" s="113" t="s">
        <v>14</v>
      </c>
      <c r="F68" s="182"/>
      <c r="G68" s="183"/>
      <c r="H68" s="184"/>
      <c r="I68" s="62"/>
      <c r="J68" s="111"/>
    </row>
    <row r="69" spans="2:10" ht="15.75" x14ac:dyDescent="0.25">
      <c r="B69" s="112"/>
      <c r="E69" s="110" t="s">
        <v>15</v>
      </c>
      <c r="F69" s="182"/>
      <c r="G69" s="183"/>
      <c r="H69" s="184"/>
      <c r="I69" s="62"/>
      <c r="J69" s="111"/>
    </row>
    <row r="70" spans="2:10" ht="15.75" thickBot="1" x14ac:dyDescent="0.3">
      <c r="B70" s="114"/>
      <c r="C70" s="11"/>
      <c r="D70" s="11"/>
      <c r="E70" s="11"/>
      <c r="F70" s="11"/>
      <c r="G70" s="11"/>
      <c r="H70" s="11"/>
      <c r="I70" s="11"/>
      <c r="J70" s="11"/>
    </row>
    <row r="71" spans="2:10" ht="49.5" customHeight="1" thickTop="1" thickBot="1" x14ac:dyDescent="0.3">
      <c r="B71" s="178" t="s">
        <v>133</v>
      </c>
      <c r="C71" s="179"/>
      <c r="D71" s="179"/>
      <c r="E71" s="179"/>
      <c r="F71" s="179"/>
      <c r="G71" s="179"/>
      <c r="H71" s="179"/>
      <c r="I71" s="180"/>
      <c r="J71" s="47"/>
    </row>
    <row r="72" spans="2:10" ht="15.75" thickTop="1" x14ac:dyDescent="0.25"/>
    <row r="73" spans="2:10" ht="18.75" x14ac:dyDescent="0.25">
      <c r="B73" s="177" t="s">
        <v>37</v>
      </c>
      <c r="C73" s="177"/>
      <c r="D73" s="177"/>
      <c r="E73" s="177"/>
      <c r="F73" s="177"/>
      <c r="G73" s="177"/>
      <c r="H73" s="177"/>
      <c r="I73" s="177"/>
    </row>
    <row r="75" spans="2:10" x14ac:dyDescent="0.25">
      <c r="B75" s="115"/>
      <c r="C75" s="115"/>
      <c r="D75" s="115"/>
      <c r="E75" s="115"/>
      <c r="F75" s="115"/>
      <c r="G75" s="115"/>
      <c r="H75" s="115"/>
      <c r="I75" s="115"/>
    </row>
    <row r="76" spans="2:10" ht="60.75" customHeight="1" x14ac:dyDescent="0.25">
      <c r="B76" s="116" t="s">
        <v>16</v>
      </c>
      <c r="C76" s="175" t="s">
        <v>124</v>
      </c>
      <c r="D76" s="175"/>
      <c r="E76" s="175"/>
      <c r="F76" s="175"/>
      <c r="G76" s="1"/>
      <c r="H76" s="173"/>
      <c r="I76" s="173"/>
    </row>
    <row r="77" spans="2:10" ht="30" customHeight="1" x14ac:dyDescent="0.25">
      <c r="B77" s="1"/>
      <c r="C77" s="176" t="s">
        <v>124</v>
      </c>
      <c r="D77" s="176"/>
      <c r="E77" s="176"/>
      <c r="F77" s="176"/>
      <c r="G77" s="1"/>
      <c r="H77" s="174" t="s">
        <v>18</v>
      </c>
      <c r="I77" s="174"/>
    </row>
    <row r="78" spans="2:10" x14ac:dyDescent="0.25">
      <c r="B78" s="5"/>
      <c r="C78" s="5"/>
      <c r="D78" s="5"/>
      <c r="E78" s="5"/>
      <c r="F78" s="5"/>
      <c r="G78" s="1"/>
      <c r="H78" s="5"/>
      <c r="I78" s="5"/>
    </row>
    <row r="79" spans="2:10" ht="23.25" x14ac:dyDescent="0.25">
      <c r="B79" s="116"/>
      <c r="C79" s="173"/>
      <c r="D79" s="173"/>
      <c r="E79" s="173"/>
      <c r="F79" s="173"/>
      <c r="G79" s="117"/>
      <c r="H79" s="1"/>
      <c r="I79" s="1"/>
    </row>
    <row r="80" spans="2:10" x14ac:dyDescent="0.25">
      <c r="B80" s="1"/>
      <c r="C80" s="174" t="s">
        <v>17</v>
      </c>
      <c r="D80" s="174"/>
      <c r="E80" s="174"/>
      <c r="F80" s="174"/>
      <c r="G80" s="118"/>
      <c r="H80" s="1"/>
      <c r="I80" s="1"/>
    </row>
    <row r="81" spans="2:9" x14ac:dyDescent="0.25">
      <c r="B81" s="1"/>
      <c r="C81" s="1"/>
      <c r="D81" s="1"/>
      <c r="E81" s="1"/>
      <c r="F81" s="1"/>
      <c r="G81" s="1"/>
      <c r="H81" s="1"/>
      <c r="I81" s="1"/>
    </row>
    <row r="82" spans="2:9" ht="63" customHeight="1" x14ac:dyDescent="0.25">
      <c r="B82" s="116" t="s">
        <v>16</v>
      </c>
      <c r="C82" s="175" t="s">
        <v>125</v>
      </c>
      <c r="D82" s="175"/>
      <c r="E82" s="175"/>
      <c r="F82" s="175"/>
      <c r="G82" s="1"/>
      <c r="H82" s="173"/>
      <c r="I82" s="173"/>
    </row>
    <row r="83" spans="2:9" ht="30" customHeight="1" x14ac:dyDescent="0.25">
      <c r="B83" s="1"/>
      <c r="C83" s="176" t="s">
        <v>125</v>
      </c>
      <c r="D83" s="176"/>
      <c r="E83" s="176"/>
      <c r="F83" s="176"/>
      <c r="G83" s="1"/>
      <c r="H83" s="174" t="s">
        <v>18</v>
      </c>
      <c r="I83" s="174"/>
    </row>
    <row r="84" spans="2:9" x14ac:dyDescent="0.25">
      <c r="B84" s="5"/>
      <c r="C84" s="5"/>
      <c r="D84" s="5"/>
      <c r="E84" s="5"/>
      <c r="F84" s="5"/>
      <c r="G84" s="1"/>
      <c r="H84" s="1"/>
      <c r="I84" s="1"/>
    </row>
    <row r="85" spans="2:9" ht="23.25" x14ac:dyDescent="0.25">
      <c r="B85" s="116"/>
      <c r="C85" s="173"/>
      <c r="D85" s="173"/>
      <c r="E85" s="173"/>
      <c r="F85" s="173"/>
      <c r="G85" s="1"/>
      <c r="H85" s="1"/>
      <c r="I85" s="1"/>
    </row>
    <row r="86" spans="2:9" x14ac:dyDescent="0.25">
      <c r="B86" s="1"/>
      <c r="C86" s="174" t="s">
        <v>17</v>
      </c>
      <c r="D86" s="174"/>
      <c r="E86" s="174"/>
      <c r="F86" s="174"/>
      <c r="G86" s="1"/>
      <c r="H86" s="1"/>
      <c r="I86" s="1"/>
    </row>
  </sheetData>
  <sheetProtection algorithmName="SHA-512" hashValue="8Jjz1swBiwjOFwceK3syaq+PbL6iOkdQcup7YibV0fY3LRz3D+5wF3QX5CngRH39eXeH9SkgvetH50YgGM8V6A==" saltValue="6ngMRMSJ7S91+OHCVb7cQw==" spinCount="100000" sheet="1" insertRows="0"/>
  <mergeCells count="58">
    <mergeCell ref="B5:I5"/>
    <mergeCell ref="I6:I7"/>
    <mergeCell ref="C7:E7"/>
    <mergeCell ref="C14:E14"/>
    <mergeCell ref="C8:E8"/>
    <mergeCell ref="C9:E9"/>
    <mergeCell ref="C10:E10"/>
    <mergeCell ref="C11:E11"/>
    <mergeCell ref="C13:E13"/>
    <mergeCell ref="C27:E27"/>
    <mergeCell ref="B16:I16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8:E28"/>
    <mergeCell ref="B31:I31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F67:H67"/>
    <mergeCell ref="F68:H68"/>
    <mergeCell ref="F69:H69"/>
    <mergeCell ref="B52:I52"/>
    <mergeCell ref="G48:H48"/>
    <mergeCell ref="G49:H49"/>
    <mergeCell ref="B61:I61"/>
    <mergeCell ref="B62:I62"/>
    <mergeCell ref="H82:I82"/>
    <mergeCell ref="C83:F83"/>
    <mergeCell ref="H83:I83"/>
    <mergeCell ref="B73:I73"/>
    <mergeCell ref="B71:I71"/>
    <mergeCell ref="C76:F76"/>
    <mergeCell ref="H76:I76"/>
    <mergeCell ref="C77:F77"/>
    <mergeCell ref="H77:I77"/>
    <mergeCell ref="C85:F85"/>
    <mergeCell ref="C86:F86"/>
    <mergeCell ref="C79:F79"/>
    <mergeCell ref="C80:F80"/>
    <mergeCell ref="C82:F82"/>
  </mergeCells>
  <conditionalFormatting sqref="B18">
    <cfRule type="expression" dxfId="13" priority="2">
      <formula>#REF!</formula>
    </cfRule>
  </conditionalFormatting>
  <conditionalFormatting sqref="C9:F11">
    <cfRule type="expression" dxfId="11" priority="7">
      <formula>$F$8&lt;&gt;"Ja"</formula>
    </cfRule>
  </conditionalFormatting>
  <conditionalFormatting sqref="F11">
    <cfRule type="expression" dxfId="10" priority="6">
      <formula>$F$8&lt;&gt;"Ja"</formula>
    </cfRule>
  </conditionalFormatting>
  <conditionalFormatting sqref="F18:H18">
    <cfRule type="expression" dxfId="9" priority="3">
      <formula>#REF!</formula>
    </cfRule>
  </conditionalFormatting>
  <dataValidations count="1">
    <dataValidation type="decimal" operator="greaterThanOrEqual" allowBlank="1" showInputMessage="1" showErrorMessage="1" sqref="I35:I46" xr:uid="{7B962165-C4B9-43E4-A520-78AFD9F46DC3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orientation="portrait" verticalDpi="0" r:id="rId1"/>
  <headerFooter>
    <oddFooter>&amp;LVersion 10/2025&amp;R&amp;P von 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" id="{4A4CC222-0148-410E-AF49-43FCB22DD660}">
            <xm:f>NOT($F$7=Dropdownliste!#REF!)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C18:D18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4884D4E-2034-452D-9A74-3B59508738FC}">
          <x14:formula1>
            <xm:f>Dropdownliste!$B$2:$B$4</xm:f>
          </x14:formula1>
          <xm:sqref>F8 F13:F14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4919-A4EF-4EB4-A2D2-16A09C7A4224}">
  <sheetPr codeName="Tabelle8"/>
  <dimension ref="A1:N96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5" max="5" width="26.5703125" customWidth="1"/>
    <col min="6" max="6" width="15.85546875" customWidth="1"/>
    <col min="7" max="7" width="20.28515625" customWidth="1"/>
    <col min="8" max="8" width="18.140625" customWidth="1"/>
    <col min="9" max="9" width="20.42578125" customWidth="1"/>
  </cols>
  <sheetData>
    <row r="1" spans="1:14" s="1" customFormat="1" ht="12.75" x14ac:dyDescent="0.2"/>
    <row r="2" spans="1:14" ht="32.25" customHeight="1" x14ac:dyDescent="0.25">
      <c r="B2" s="88" t="str">
        <f>IF(Projektbeschreibung!D9&lt;&gt;"Radnetzausbauprogramme","Themenbereich wurde nicht ausgewählt","")</f>
        <v>Themenbereich wurde nicht ausgewählt</v>
      </c>
      <c r="C2" s="89"/>
      <c r="D2" s="89"/>
      <c r="E2" s="89"/>
      <c r="F2" s="89"/>
      <c r="G2" s="89"/>
      <c r="H2" s="89"/>
      <c r="I2" s="1"/>
      <c r="J2" s="1"/>
    </row>
    <row r="3" spans="1:14" s="44" customFormat="1" ht="31.5" x14ac:dyDescent="0.5">
      <c r="B3" s="90" t="s">
        <v>54</v>
      </c>
      <c r="C3" s="90"/>
      <c r="D3" s="90"/>
      <c r="E3" s="90"/>
      <c r="F3" s="90"/>
      <c r="G3" s="90"/>
    </row>
    <row r="5" spans="1:14" s="7" customFormat="1" ht="18.75" customHeight="1" x14ac:dyDescent="0.3">
      <c r="A5" s="91"/>
      <c r="B5" s="177" t="s">
        <v>77</v>
      </c>
      <c r="C5" s="177"/>
      <c r="D5" s="177"/>
      <c r="E5" s="177"/>
      <c r="F5" s="177"/>
      <c r="G5" s="177"/>
      <c r="H5" s="177"/>
      <c r="I5" s="177"/>
    </row>
    <row r="6" spans="1:14" s="6" customFormat="1" ht="15.75" customHeight="1" x14ac:dyDescent="0.25">
      <c r="B6" s="73"/>
      <c r="C6" s="73"/>
      <c r="D6" s="73"/>
      <c r="F6" s="92"/>
      <c r="G6" s="92"/>
      <c r="H6" s="92"/>
      <c r="I6" s="193"/>
    </row>
    <row r="7" spans="1:14" s="1" customFormat="1" ht="15.75" customHeight="1" x14ac:dyDescent="0.2">
      <c r="B7" s="16"/>
      <c r="C7" s="194" t="s">
        <v>40</v>
      </c>
      <c r="D7" s="194"/>
      <c r="E7" s="195"/>
      <c r="F7" s="26"/>
      <c r="G7" s="94"/>
      <c r="H7" s="94"/>
      <c r="I7" s="193"/>
      <c r="N7" s="39"/>
    </row>
    <row r="8" spans="1:14" x14ac:dyDescent="0.25">
      <c r="C8" s="208" t="s">
        <v>41</v>
      </c>
      <c r="D8" s="208"/>
      <c r="E8" s="209"/>
      <c r="F8" s="49"/>
      <c r="G8" s="94"/>
      <c r="H8" s="94"/>
    </row>
    <row r="9" spans="1:14" x14ac:dyDescent="0.25">
      <c r="C9" s="210" t="str">
        <f>IF(F8="Ja","für wie viele Räder?","")</f>
        <v/>
      </c>
      <c r="D9" s="210"/>
      <c r="E9" s="211"/>
      <c r="F9" s="48"/>
    </row>
    <row r="10" spans="1:14" x14ac:dyDescent="0.25">
      <c r="C10" s="212" t="str">
        <f>IF(F8="ja","Radabstellanlagen auch mit E-Ladepunkten ?","")</f>
        <v/>
      </c>
      <c r="D10" s="213"/>
      <c r="E10" s="214"/>
      <c r="F10" s="26"/>
    </row>
    <row r="11" spans="1:14" x14ac:dyDescent="0.25">
      <c r="C11" s="200" t="str">
        <f>IF(F8="Ja","Infrastukturkosten [EUR]","")</f>
        <v/>
      </c>
      <c r="D11" s="200"/>
      <c r="E11" s="201"/>
      <c r="F11" s="26"/>
      <c r="L11" s="45"/>
    </row>
    <row r="12" spans="1:14" x14ac:dyDescent="0.25">
      <c r="C12" s="95"/>
      <c r="D12" s="95"/>
      <c r="E12" s="96" t="str">
        <f>IF(F10="ja","davon Kosten für E-Ladestationen [EUR]","")</f>
        <v/>
      </c>
      <c r="F12" s="26"/>
      <c r="L12" s="45"/>
    </row>
    <row r="13" spans="1:14" x14ac:dyDescent="0.25">
      <c r="C13" s="202" t="str">
        <f>IF(F8="Ja","Planungkosten [EUR]","")</f>
        <v/>
      </c>
      <c r="D13" s="202"/>
      <c r="E13" s="203"/>
      <c r="F13" s="52"/>
      <c r="G13" s="99" t="str">
        <f>IF(F8="Ja","(Optional)","")</f>
        <v/>
      </c>
      <c r="L13" s="45"/>
    </row>
    <row r="15" spans="1:14" x14ac:dyDescent="0.25">
      <c r="C15" s="194" t="s">
        <v>55</v>
      </c>
      <c r="D15" s="194"/>
      <c r="E15" s="195"/>
      <c r="F15" s="26"/>
    </row>
    <row r="16" spans="1:14" x14ac:dyDescent="0.25">
      <c r="C16" s="200" t="s">
        <v>56</v>
      </c>
      <c r="D16" s="200"/>
      <c r="E16" s="201"/>
      <c r="F16" s="26"/>
    </row>
    <row r="17" spans="2:9" x14ac:dyDescent="0.25">
      <c r="C17" s="200" t="s">
        <v>57</v>
      </c>
      <c r="D17" s="200"/>
      <c r="E17" s="201"/>
      <c r="F17" s="26"/>
      <c r="G17" s="123" t="s">
        <v>44</v>
      </c>
    </row>
    <row r="19" spans="2:9" ht="41.25" customHeight="1" x14ac:dyDescent="0.25">
      <c r="C19" s="196" t="s">
        <v>43</v>
      </c>
      <c r="D19" s="196"/>
      <c r="E19" s="197"/>
      <c r="F19" s="26" t="s">
        <v>1</v>
      </c>
    </row>
    <row r="20" spans="2:9" ht="36.75" customHeight="1" x14ac:dyDescent="0.25">
      <c r="C20" s="196" t="s">
        <v>58</v>
      </c>
      <c r="D20" s="196"/>
      <c r="E20" s="197"/>
      <c r="F20" s="26" t="s">
        <v>1</v>
      </c>
    </row>
    <row r="21" spans="2:9" ht="39.75" customHeight="1" x14ac:dyDescent="0.25">
      <c r="C21" s="196" t="s">
        <v>59</v>
      </c>
      <c r="D21" s="196"/>
      <c r="E21" s="197"/>
      <c r="F21" s="26" t="s">
        <v>1</v>
      </c>
    </row>
    <row r="22" spans="2:9" ht="29.25" customHeight="1" x14ac:dyDescent="0.25">
      <c r="C22" s="196" t="s">
        <v>123</v>
      </c>
      <c r="D22" s="196"/>
      <c r="E22" s="197"/>
      <c r="F22" s="26" t="s">
        <v>1</v>
      </c>
      <c r="G22" s="124" t="str">
        <f>IF(F22="ja",HYPERLINK("#"&amp;"Radverleih"&amp;"!A1","     bitte klicken"),"")</f>
        <v/>
      </c>
    </row>
    <row r="24" spans="2:9" ht="18.75" x14ac:dyDescent="0.25">
      <c r="B24" s="177" t="s">
        <v>45</v>
      </c>
      <c r="C24" s="177"/>
      <c r="D24" s="177"/>
      <c r="E24" s="177"/>
      <c r="F24" s="177"/>
      <c r="G24" s="177"/>
      <c r="H24" s="177"/>
      <c r="I24" s="177"/>
    </row>
    <row r="26" spans="2:9" ht="25.5" x14ac:dyDescent="0.25">
      <c r="B26" s="125" t="s">
        <v>2</v>
      </c>
      <c r="C26" s="205" t="s">
        <v>46</v>
      </c>
      <c r="D26" s="206"/>
      <c r="E26" s="207"/>
      <c r="F26" s="126" t="s">
        <v>47</v>
      </c>
      <c r="G26" s="97" t="s">
        <v>135</v>
      </c>
      <c r="H26" s="98" t="s">
        <v>60</v>
      </c>
    </row>
    <row r="27" spans="2:9" x14ac:dyDescent="0.25">
      <c r="B27" s="127">
        <v>1</v>
      </c>
      <c r="C27" s="204"/>
      <c r="D27" s="204"/>
      <c r="E27" s="204"/>
      <c r="F27" s="128"/>
      <c r="G27" s="129" t="s">
        <v>1</v>
      </c>
      <c r="H27" s="2"/>
    </row>
    <row r="28" spans="2:9" x14ac:dyDescent="0.25">
      <c r="B28" s="127">
        <v>2</v>
      </c>
      <c r="C28" s="204"/>
      <c r="D28" s="204"/>
      <c r="E28" s="204"/>
      <c r="F28" s="128"/>
      <c r="G28" s="129" t="s">
        <v>1</v>
      </c>
      <c r="H28" s="2"/>
    </row>
    <row r="29" spans="2:9" x14ac:dyDescent="0.25">
      <c r="B29" s="127">
        <v>3</v>
      </c>
      <c r="C29" s="204"/>
      <c r="D29" s="204"/>
      <c r="E29" s="204"/>
      <c r="F29" s="128"/>
      <c r="G29" s="129" t="s">
        <v>1</v>
      </c>
      <c r="H29" s="2"/>
    </row>
    <row r="30" spans="2:9" x14ac:dyDescent="0.25">
      <c r="B30" s="127">
        <v>4</v>
      </c>
      <c r="C30" s="204"/>
      <c r="D30" s="204"/>
      <c r="E30" s="204"/>
      <c r="F30" s="128"/>
      <c r="G30" s="129" t="s">
        <v>1</v>
      </c>
      <c r="H30" s="2"/>
    </row>
    <row r="31" spans="2:9" x14ac:dyDescent="0.25">
      <c r="B31" s="127">
        <v>5</v>
      </c>
      <c r="C31" s="204"/>
      <c r="D31" s="204"/>
      <c r="E31" s="204"/>
      <c r="F31" s="128"/>
      <c r="G31" s="129" t="s">
        <v>1</v>
      </c>
      <c r="H31" s="2"/>
    </row>
    <row r="32" spans="2:9" x14ac:dyDescent="0.25">
      <c r="B32" s="127">
        <v>6</v>
      </c>
      <c r="C32" s="204"/>
      <c r="D32" s="204"/>
      <c r="E32" s="204"/>
      <c r="F32" s="128"/>
      <c r="G32" s="129" t="s">
        <v>1</v>
      </c>
      <c r="H32" s="2"/>
    </row>
    <row r="33" spans="2:9" x14ac:dyDescent="0.25">
      <c r="B33" s="127">
        <v>7</v>
      </c>
      <c r="C33" s="204"/>
      <c r="D33" s="204"/>
      <c r="E33" s="204"/>
      <c r="F33" s="128"/>
      <c r="G33" s="129" t="s">
        <v>1</v>
      </c>
      <c r="H33" s="2"/>
    </row>
    <row r="34" spans="2:9" x14ac:dyDescent="0.25">
      <c r="B34" s="127">
        <v>8</v>
      </c>
      <c r="C34" s="204"/>
      <c r="D34" s="204"/>
      <c r="E34" s="204"/>
      <c r="F34" s="128"/>
      <c r="G34" s="129" t="s">
        <v>1</v>
      </c>
      <c r="H34" s="2"/>
    </row>
    <row r="35" spans="2:9" x14ac:dyDescent="0.25">
      <c r="B35" s="127">
        <v>9</v>
      </c>
      <c r="C35" s="204"/>
      <c r="D35" s="204"/>
      <c r="E35" s="204"/>
      <c r="F35" s="128"/>
      <c r="G35" s="129" t="s">
        <v>1</v>
      </c>
      <c r="H35" s="2"/>
    </row>
    <row r="36" spans="2:9" x14ac:dyDescent="0.25">
      <c r="B36" s="127">
        <v>10</v>
      </c>
      <c r="C36" s="204"/>
      <c r="D36" s="204"/>
      <c r="E36" s="204"/>
      <c r="F36" s="128"/>
      <c r="G36" s="129" t="s">
        <v>1</v>
      </c>
      <c r="H36" s="2"/>
    </row>
    <row r="37" spans="2:9" x14ac:dyDescent="0.25">
      <c r="B37" s="99" t="s">
        <v>3</v>
      </c>
    </row>
    <row r="39" spans="2:9" ht="18.75" x14ac:dyDescent="0.25">
      <c r="B39" s="177" t="s">
        <v>48</v>
      </c>
      <c r="C39" s="177"/>
      <c r="D39" s="177"/>
      <c r="E39" s="177"/>
      <c r="F39" s="177"/>
      <c r="G39" s="177"/>
      <c r="H39" s="177"/>
      <c r="I39" s="177"/>
    </row>
    <row r="40" spans="2:9" x14ac:dyDescent="0.25">
      <c r="B40" s="2" t="s">
        <v>79</v>
      </c>
    </row>
    <row r="42" spans="2:9" ht="29.25" customHeight="1" x14ac:dyDescent="0.25">
      <c r="B42" s="1"/>
      <c r="C42" s="1"/>
      <c r="D42" s="100" t="s">
        <v>80</v>
      </c>
      <c r="E42" s="101" t="s">
        <v>81</v>
      </c>
      <c r="F42" s="102" t="s">
        <v>82</v>
      </c>
      <c r="G42" s="188" t="s">
        <v>83</v>
      </c>
      <c r="H42" s="189"/>
      <c r="I42" s="102" t="s">
        <v>36</v>
      </c>
    </row>
    <row r="43" spans="2:9" x14ac:dyDescent="0.25">
      <c r="B43" s="103" t="s">
        <v>84</v>
      </c>
      <c r="C43" s="103"/>
      <c r="D43" s="121"/>
      <c r="E43" s="121"/>
      <c r="F43" s="122"/>
      <c r="G43" s="181"/>
      <c r="H43" s="181"/>
      <c r="I43" s="51">
        <v>0</v>
      </c>
    </row>
    <row r="44" spans="2:9" ht="15" customHeight="1" x14ac:dyDescent="0.25">
      <c r="B44" s="103" t="s">
        <v>85</v>
      </c>
      <c r="C44" s="103"/>
      <c r="D44" s="121"/>
      <c r="E44" s="121"/>
      <c r="F44" s="122"/>
      <c r="G44" s="181"/>
      <c r="H44" s="181"/>
      <c r="I44" s="51">
        <v>0</v>
      </c>
    </row>
    <row r="45" spans="2:9" x14ac:dyDescent="0.25">
      <c r="B45" s="103" t="s">
        <v>86</v>
      </c>
      <c r="C45" s="103"/>
      <c r="D45" s="121"/>
      <c r="E45" s="121"/>
      <c r="F45" s="122"/>
      <c r="G45" s="181"/>
      <c r="H45" s="181"/>
      <c r="I45" s="51">
        <v>0</v>
      </c>
    </row>
    <row r="46" spans="2:9" x14ac:dyDescent="0.25">
      <c r="B46" s="103" t="s">
        <v>87</v>
      </c>
      <c r="C46" s="103"/>
      <c r="D46" s="121"/>
      <c r="E46" s="121"/>
      <c r="F46" s="122"/>
      <c r="G46" s="181"/>
      <c r="H46" s="181"/>
      <c r="I46" s="51">
        <v>0</v>
      </c>
    </row>
    <row r="47" spans="2:9" x14ac:dyDescent="0.25">
      <c r="B47" s="103" t="s">
        <v>88</v>
      </c>
      <c r="C47" s="103"/>
      <c r="D47" s="121"/>
      <c r="E47" s="121"/>
      <c r="F47" s="122"/>
      <c r="G47" s="181"/>
      <c r="H47" s="181"/>
      <c r="I47" s="51">
        <v>0</v>
      </c>
    </row>
    <row r="48" spans="2:9" x14ac:dyDescent="0.25">
      <c r="B48" s="103" t="s">
        <v>89</v>
      </c>
      <c r="C48" s="103"/>
      <c r="D48" s="121"/>
      <c r="E48" s="121"/>
      <c r="F48" s="122"/>
      <c r="G48" s="181"/>
      <c r="H48" s="181"/>
      <c r="I48" s="51">
        <v>0</v>
      </c>
    </row>
    <row r="49" spans="2:9" x14ac:dyDescent="0.25">
      <c r="B49" s="103" t="s">
        <v>90</v>
      </c>
      <c r="C49" s="103"/>
      <c r="D49" s="121"/>
      <c r="E49" s="121"/>
      <c r="F49" s="122"/>
      <c r="G49" s="181"/>
      <c r="H49" s="181"/>
      <c r="I49" s="51">
        <v>0</v>
      </c>
    </row>
    <row r="50" spans="2:9" x14ac:dyDescent="0.25">
      <c r="B50" s="103" t="s">
        <v>91</v>
      </c>
      <c r="C50" s="103"/>
      <c r="D50" s="121"/>
      <c r="E50" s="121"/>
      <c r="F50" s="122"/>
      <c r="G50" s="181"/>
      <c r="H50" s="181"/>
      <c r="I50" s="51">
        <v>0</v>
      </c>
    </row>
    <row r="51" spans="2:9" x14ac:dyDescent="0.25">
      <c r="B51" s="103" t="s">
        <v>92</v>
      </c>
      <c r="C51" s="103"/>
      <c r="D51" s="121"/>
      <c r="E51" s="121"/>
      <c r="F51" s="122"/>
      <c r="G51" s="181"/>
      <c r="H51" s="181"/>
      <c r="I51" s="51">
        <v>0</v>
      </c>
    </row>
    <row r="52" spans="2:9" x14ac:dyDescent="0.25">
      <c r="B52" s="103" t="s">
        <v>93</v>
      </c>
      <c r="C52" s="103"/>
      <c r="D52" s="121"/>
      <c r="E52" s="121"/>
      <c r="F52" s="122"/>
      <c r="G52" s="181"/>
      <c r="H52" s="181"/>
      <c r="I52" s="51">
        <v>0</v>
      </c>
    </row>
    <row r="53" spans="2:9" x14ac:dyDescent="0.25">
      <c r="B53" s="103" t="s">
        <v>94</v>
      </c>
      <c r="C53" s="103"/>
      <c r="D53" s="121"/>
      <c r="E53" s="121"/>
      <c r="F53" s="122"/>
      <c r="G53" s="181"/>
      <c r="H53" s="181"/>
      <c r="I53" s="51">
        <v>0</v>
      </c>
    </row>
    <row r="54" spans="2:9" x14ac:dyDescent="0.25">
      <c r="B54" s="103" t="s">
        <v>95</v>
      </c>
      <c r="C54" s="103"/>
      <c r="D54" s="121"/>
      <c r="E54" s="121"/>
      <c r="F54" s="122"/>
      <c r="G54" s="181"/>
      <c r="H54" s="181"/>
      <c r="I54" s="51">
        <v>0</v>
      </c>
    </row>
    <row r="55" spans="2:9" x14ac:dyDescent="0.25">
      <c r="B55" s="103" t="s">
        <v>96</v>
      </c>
      <c r="C55" s="103"/>
      <c r="D55" s="121"/>
      <c r="E55" s="121"/>
      <c r="F55" s="122"/>
      <c r="G55" s="181"/>
      <c r="H55" s="181"/>
      <c r="I55" s="51">
        <v>0</v>
      </c>
    </row>
    <row r="56" spans="2:9" x14ac:dyDescent="0.25">
      <c r="B56" s="103" t="s">
        <v>97</v>
      </c>
      <c r="C56" s="103"/>
      <c r="D56" s="121"/>
      <c r="E56" s="121"/>
      <c r="F56" s="122"/>
      <c r="G56" s="181"/>
      <c r="H56" s="181"/>
      <c r="I56" s="51">
        <v>0</v>
      </c>
    </row>
    <row r="57" spans="2:9" x14ac:dyDescent="0.25">
      <c r="B57" s="103" t="s">
        <v>98</v>
      </c>
      <c r="C57" s="103"/>
      <c r="D57" s="121"/>
      <c r="E57" s="121"/>
      <c r="F57" s="122"/>
      <c r="G57" s="181"/>
      <c r="H57" s="181"/>
      <c r="I57" s="51">
        <v>0</v>
      </c>
    </row>
    <row r="58" spans="2:9" x14ac:dyDescent="0.25">
      <c r="B58" s="104"/>
      <c r="C58" s="104"/>
      <c r="D58" s="104"/>
      <c r="E58" s="104"/>
      <c r="F58" s="105"/>
      <c r="H58" s="106" t="s">
        <v>4</v>
      </c>
      <c r="I58" s="50">
        <f>SUM(I43:I57)</f>
        <v>0</v>
      </c>
    </row>
    <row r="60" spans="2:9" ht="18" customHeight="1" x14ac:dyDescent="0.25">
      <c r="B60" s="177" t="s">
        <v>101</v>
      </c>
      <c r="C60" s="177"/>
      <c r="D60" s="177"/>
      <c r="E60" s="177"/>
      <c r="F60" s="177"/>
      <c r="G60" s="177"/>
      <c r="H60" s="177"/>
      <c r="I60" s="177"/>
    </row>
    <row r="62" spans="2:9" x14ac:dyDescent="0.25">
      <c r="B62" s="108" t="s">
        <v>128</v>
      </c>
      <c r="C62" s="2"/>
      <c r="D62" s="2"/>
      <c r="E62" s="2"/>
      <c r="F62" s="2"/>
      <c r="G62" s="2"/>
      <c r="H62" s="2"/>
      <c r="I62" s="2"/>
    </row>
    <row r="63" spans="2:9" x14ac:dyDescent="0.25">
      <c r="B63" s="107" t="s">
        <v>106</v>
      </c>
      <c r="C63" s="2"/>
      <c r="D63" s="2"/>
      <c r="E63" s="2"/>
      <c r="F63" s="2"/>
      <c r="G63" s="2"/>
      <c r="H63" s="2"/>
      <c r="I63" s="2"/>
    </row>
    <row r="64" spans="2:9" x14ac:dyDescent="0.25">
      <c r="B64" s="107" t="s">
        <v>107</v>
      </c>
      <c r="C64" s="2"/>
      <c r="D64" s="2"/>
      <c r="E64" s="2"/>
      <c r="F64" s="2"/>
      <c r="G64" s="2"/>
      <c r="H64" s="2"/>
      <c r="I64" s="2"/>
    </row>
    <row r="65" spans="2:10" x14ac:dyDescent="0.25">
      <c r="B65" s="108" t="s">
        <v>132</v>
      </c>
      <c r="C65" s="2"/>
      <c r="D65" s="2"/>
      <c r="E65" s="2"/>
      <c r="F65" s="2"/>
      <c r="G65" s="2"/>
      <c r="H65" s="2"/>
      <c r="I65" s="2"/>
    </row>
    <row r="66" spans="2:10" x14ac:dyDescent="0.25">
      <c r="B66" s="107" t="s">
        <v>108</v>
      </c>
      <c r="C66" s="2"/>
      <c r="D66" s="2"/>
      <c r="E66" s="2"/>
      <c r="F66" s="2"/>
      <c r="G66" s="2"/>
      <c r="H66" s="2"/>
      <c r="I66" s="2"/>
    </row>
    <row r="67" spans="2:10" x14ac:dyDescent="0.25">
      <c r="B67" s="108" t="s">
        <v>129</v>
      </c>
      <c r="C67" s="2"/>
      <c r="D67" s="2"/>
      <c r="E67" s="2"/>
      <c r="F67" s="2"/>
      <c r="G67" s="2"/>
      <c r="H67" s="2"/>
      <c r="I67" s="2"/>
    </row>
    <row r="68" spans="2:10" ht="28.9" customHeight="1" x14ac:dyDescent="0.25">
      <c r="B68" s="185" t="s">
        <v>113</v>
      </c>
      <c r="C68" s="186"/>
      <c r="D68" s="186"/>
      <c r="E68" s="186"/>
      <c r="F68" s="186"/>
      <c r="G68" s="186"/>
      <c r="H68" s="186"/>
      <c r="I68" s="186"/>
    </row>
    <row r="69" spans="2:10" x14ac:dyDescent="0.25">
      <c r="B69" s="107" t="s">
        <v>109</v>
      </c>
      <c r="C69" s="2"/>
      <c r="D69" s="2"/>
      <c r="E69" s="2"/>
      <c r="F69" s="2"/>
      <c r="G69" s="2"/>
      <c r="H69" s="2"/>
      <c r="I69" s="2"/>
    </row>
    <row r="70" spans="2:10" x14ac:dyDescent="0.25">
      <c r="B70" s="107" t="s">
        <v>110</v>
      </c>
      <c r="C70" s="2"/>
      <c r="D70" s="2"/>
      <c r="E70" s="2"/>
      <c r="F70" s="2"/>
      <c r="G70" s="2"/>
      <c r="H70" s="2"/>
      <c r="I70" s="2"/>
    </row>
    <row r="71" spans="2:10" ht="28.9" customHeight="1" x14ac:dyDescent="0.25">
      <c r="B71" s="185" t="s">
        <v>114</v>
      </c>
      <c r="C71" s="186"/>
      <c r="D71" s="186"/>
      <c r="E71" s="186"/>
      <c r="F71" s="186"/>
      <c r="G71" s="186"/>
      <c r="H71" s="186"/>
      <c r="I71" s="186"/>
    </row>
    <row r="72" spans="2:10" ht="28.9" customHeight="1" x14ac:dyDescent="0.25">
      <c r="B72" s="185" t="s">
        <v>115</v>
      </c>
      <c r="C72" s="186"/>
      <c r="D72" s="186"/>
      <c r="E72" s="186"/>
      <c r="F72" s="186"/>
      <c r="G72" s="186"/>
      <c r="H72" s="186"/>
      <c r="I72" s="186"/>
    </row>
    <row r="73" spans="2:10" x14ac:dyDescent="0.25">
      <c r="B73" s="107" t="s">
        <v>111</v>
      </c>
      <c r="C73" s="2"/>
      <c r="D73" s="2"/>
      <c r="E73" s="2"/>
      <c r="F73" s="2"/>
      <c r="G73" s="2"/>
      <c r="H73" s="2"/>
      <c r="I73" s="2"/>
    </row>
    <row r="74" spans="2:10" x14ac:dyDescent="0.25">
      <c r="B74" s="107" t="s">
        <v>112</v>
      </c>
      <c r="C74" s="2"/>
      <c r="D74" s="2"/>
      <c r="E74" s="2"/>
      <c r="F74" s="2"/>
      <c r="G74" s="2"/>
      <c r="H74" s="2"/>
      <c r="I74" s="2"/>
    </row>
    <row r="76" spans="2:10" ht="15.75" x14ac:dyDescent="0.25">
      <c r="B76" s="109" t="s">
        <v>38</v>
      </c>
      <c r="C76" s="19"/>
      <c r="D76" s="19"/>
      <c r="E76" s="19"/>
      <c r="F76" s="19"/>
      <c r="G76" s="19"/>
      <c r="H76" s="19"/>
      <c r="I76" s="19"/>
      <c r="J76" s="19"/>
    </row>
    <row r="77" spans="2:10" ht="15.75" x14ac:dyDescent="0.25">
      <c r="B77" s="1"/>
      <c r="E77" s="110" t="s">
        <v>13</v>
      </c>
      <c r="F77" s="182"/>
      <c r="G77" s="183"/>
      <c r="H77" s="184"/>
      <c r="I77" s="62"/>
      <c r="J77" s="46"/>
    </row>
    <row r="78" spans="2:10" ht="15.75" x14ac:dyDescent="0.25">
      <c r="B78" s="112"/>
      <c r="E78" s="113" t="s">
        <v>14</v>
      </c>
      <c r="F78" s="182"/>
      <c r="G78" s="183"/>
      <c r="H78" s="184"/>
      <c r="I78" s="62"/>
      <c r="J78" s="46"/>
    </row>
    <row r="79" spans="2:10" ht="15.75" x14ac:dyDescent="0.25">
      <c r="B79" s="112"/>
      <c r="E79" s="110" t="s">
        <v>15</v>
      </c>
      <c r="F79" s="182"/>
      <c r="G79" s="183"/>
      <c r="H79" s="184"/>
      <c r="I79" s="62"/>
      <c r="J79" s="46"/>
    </row>
    <row r="80" spans="2:10" ht="15.75" thickBot="1" x14ac:dyDescent="0.3">
      <c r="B80" s="114"/>
      <c r="C80" s="11"/>
      <c r="D80" s="11"/>
      <c r="E80" s="11"/>
      <c r="F80" s="11"/>
      <c r="G80" s="11"/>
      <c r="H80" s="11"/>
      <c r="I80" s="11"/>
      <c r="J80" s="11"/>
    </row>
    <row r="81" spans="2:11" ht="49.5" customHeight="1" thickTop="1" thickBot="1" x14ac:dyDescent="0.3">
      <c r="B81" s="178" t="s">
        <v>134</v>
      </c>
      <c r="C81" s="179"/>
      <c r="D81" s="179"/>
      <c r="E81" s="179"/>
      <c r="F81" s="179"/>
      <c r="G81" s="179"/>
      <c r="H81" s="179"/>
      <c r="I81" s="180"/>
      <c r="J81" s="47"/>
    </row>
    <row r="82" spans="2:11" ht="15.75" thickTop="1" x14ac:dyDescent="0.25"/>
    <row r="83" spans="2:11" ht="18.75" x14ac:dyDescent="0.25">
      <c r="B83" s="177" t="s">
        <v>37</v>
      </c>
      <c r="C83" s="177"/>
      <c r="D83" s="177"/>
      <c r="E83" s="177"/>
      <c r="F83" s="177"/>
      <c r="G83" s="177"/>
      <c r="H83" s="177"/>
      <c r="I83" s="177"/>
    </row>
    <row r="85" spans="2:11" x14ac:dyDescent="0.25">
      <c r="B85" s="115"/>
      <c r="C85" s="115"/>
      <c r="D85" s="115"/>
      <c r="E85" s="115"/>
      <c r="F85" s="115"/>
      <c r="G85" s="115"/>
      <c r="H85" s="115"/>
      <c r="I85" s="115"/>
    </row>
    <row r="86" spans="2:11" ht="62.25" customHeight="1" x14ac:dyDescent="0.25">
      <c r="B86" s="116" t="s">
        <v>16</v>
      </c>
      <c r="C86" s="175" t="s">
        <v>124</v>
      </c>
      <c r="D86" s="175"/>
      <c r="E86" s="175"/>
      <c r="F86" s="175"/>
      <c r="G86" s="1"/>
      <c r="H86" s="173"/>
      <c r="I86" s="173"/>
    </row>
    <row r="87" spans="2:11" ht="30" customHeight="1" x14ac:dyDescent="0.25">
      <c r="B87" s="1"/>
      <c r="C87" s="176" t="s">
        <v>124</v>
      </c>
      <c r="D87" s="176"/>
      <c r="E87" s="176"/>
      <c r="F87" s="176"/>
      <c r="G87" s="1"/>
      <c r="H87" s="174" t="s">
        <v>18</v>
      </c>
      <c r="I87" s="174"/>
    </row>
    <row r="88" spans="2:11" x14ac:dyDescent="0.25">
      <c r="B88" s="5"/>
      <c r="C88" s="5"/>
      <c r="D88" s="5"/>
      <c r="E88" s="5"/>
      <c r="F88" s="5"/>
      <c r="G88" s="1"/>
      <c r="H88" s="5"/>
      <c r="I88" s="5"/>
    </row>
    <row r="89" spans="2:11" ht="23.25" x14ac:dyDescent="0.25">
      <c r="B89" s="116"/>
      <c r="C89" s="173"/>
      <c r="D89" s="173"/>
      <c r="E89" s="173"/>
      <c r="F89" s="173"/>
      <c r="G89" s="117"/>
      <c r="H89" s="1"/>
      <c r="I89" s="1"/>
    </row>
    <row r="90" spans="2:11" x14ac:dyDescent="0.25">
      <c r="B90" s="1"/>
      <c r="C90" s="174" t="s">
        <v>17</v>
      </c>
      <c r="D90" s="174"/>
      <c r="E90" s="174"/>
      <c r="F90" s="174"/>
      <c r="G90" s="118"/>
      <c r="H90" s="1"/>
      <c r="I90" s="1"/>
      <c r="K90" s="136"/>
    </row>
    <row r="91" spans="2:11" x14ac:dyDescent="0.25">
      <c r="B91" s="1"/>
      <c r="C91" s="1"/>
      <c r="D91" s="1"/>
      <c r="E91" s="1"/>
      <c r="F91" s="1"/>
      <c r="G91" s="1"/>
      <c r="H91" s="1"/>
      <c r="I91" s="1"/>
    </row>
    <row r="92" spans="2:11" ht="63" customHeight="1" x14ac:dyDescent="0.25">
      <c r="B92" s="116" t="s">
        <v>16</v>
      </c>
      <c r="C92" s="175" t="s">
        <v>125</v>
      </c>
      <c r="D92" s="175"/>
      <c r="E92" s="175"/>
      <c r="F92" s="175"/>
      <c r="G92" s="1"/>
      <c r="H92" s="173"/>
      <c r="I92" s="173"/>
    </row>
    <row r="93" spans="2:11" ht="30" customHeight="1" x14ac:dyDescent="0.25">
      <c r="B93" s="1"/>
      <c r="C93" s="176" t="s">
        <v>125</v>
      </c>
      <c r="D93" s="176"/>
      <c r="E93" s="176"/>
      <c r="F93" s="176"/>
      <c r="G93" s="1"/>
      <c r="H93" s="174" t="s">
        <v>18</v>
      </c>
      <c r="I93" s="174"/>
    </row>
    <row r="94" spans="2:11" x14ac:dyDescent="0.25">
      <c r="B94" s="5"/>
      <c r="C94" s="5"/>
      <c r="D94" s="5"/>
      <c r="E94" s="5"/>
      <c r="F94" s="5"/>
      <c r="G94" s="1"/>
      <c r="H94" s="1"/>
      <c r="I94" s="1"/>
    </row>
    <row r="95" spans="2:11" ht="23.25" x14ac:dyDescent="0.25">
      <c r="B95" s="116"/>
      <c r="C95" s="173"/>
      <c r="D95" s="173"/>
      <c r="E95" s="173"/>
      <c r="F95" s="173"/>
      <c r="G95" s="1"/>
      <c r="H95" s="1"/>
      <c r="I95" s="1"/>
    </row>
    <row r="96" spans="2:11" x14ac:dyDescent="0.25">
      <c r="B96" s="1"/>
      <c r="C96" s="174" t="s">
        <v>17</v>
      </c>
      <c r="D96" s="174"/>
      <c r="E96" s="174"/>
      <c r="F96" s="174"/>
      <c r="G96" s="1"/>
      <c r="H96" s="1"/>
      <c r="I96" s="1"/>
    </row>
  </sheetData>
  <sheetProtection algorithmName="SHA-512" hashValue="cENlTs1vH1txo5TcB+6a7wWfw9m9PnezB31XofZ8QBEE92hztaGQXSEJtrVqYAcmiQ48dgnmiyBVKJACjFBVoA==" saltValue="2QKTXOB1jTDNJLFw1t1KSQ==" spinCount="100000" sheet="1" insertRows="0"/>
  <mergeCells count="65">
    <mergeCell ref="B68:I68"/>
    <mergeCell ref="B71:I71"/>
    <mergeCell ref="B72:I72"/>
    <mergeCell ref="B60:I60"/>
    <mergeCell ref="B5:I5"/>
    <mergeCell ref="I6:I7"/>
    <mergeCell ref="C7:E7"/>
    <mergeCell ref="C8:E8"/>
    <mergeCell ref="C9:E9"/>
    <mergeCell ref="C21:E21"/>
    <mergeCell ref="C10:E10"/>
    <mergeCell ref="C11:E11"/>
    <mergeCell ref="C32:E32"/>
    <mergeCell ref="C16:E16"/>
    <mergeCell ref="C17:E17"/>
    <mergeCell ref="C15:E15"/>
    <mergeCell ref="C31:E31"/>
    <mergeCell ref="C19:E19"/>
    <mergeCell ref="C20:E20"/>
    <mergeCell ref="C22:E22"/>
    <mergeCell ref="B24:I24"/>
    <mergeCell ref="C26:E26"/>
    <mergeCell ref="C27:E27"/>
    <mergeCell ref="C28:E28"/>
    <mergeCell ref="C29:E29"/>
    <mergeCell ref="C30:E30"/>
    <mergeCell ref="C13:E13"/>
    <mergeCell ref="G57:H57"/>
    <mergeCell ref="G52:H52"/>
    <mergeCell ref="G53:H53"/>
    <mergeCell ref="G54:H54"/>
    <mergeCell ref="C33:E33"/>
    <mergeCell ref="C34:E34"/>
    <mergeCell ref="C35:E35"/>
    <mergeCell ref="C36:E36"/>
    <mergeCell ref="B39:I39"/>
    <mergeCell ref="G55:H55"/>
    <mergeCell ref="G56:H56"/>
    <mergeCell ref="G42:H42"/>
    <mergeCell ref="G43:H43"/>
    <mergeCell ref="G44:H44"/>
    <mergeCell ref="G50:H50"/>
    <mergeCell ref="G51:H51"/>
    <mergeCell ref="G45:H45"/>
    <mergeCell ref="G46:H46"/>
    <mergeCell ref="G47:H47"/>
    <mergeCell ref="G48:H48"/>
    <mergeCell ref="G49:H49"/>
    <mergeCell ref="C93:F93"/>
    <mergeCell ref="H93:I93"/>
    <mergeCell ref="C95:F95"/>
    <mergeCell ref="C96:F96"/>
    <mergeCell ref="C89:F89"/>
    <mergeCell ref="C90:F90"/>
    <mergeCell ref="C92:F92"/>
    <mergeCell ref="H92:I92"/>
    <mergeCell ref="F77:H77"/>
    <mergeCell ref="C87:F87"/>
    <mergeCell ref="H87:I87"/>
    <mergeCell ref="F78:H78"/>
    <mergeCell ref="F79:H79"/>
    <mergeCell ref="B81:I81"/>
    <mergeCell ref="B83:I83"/>
    <mergeCell ref="C86:F86"/>
    <mergeCell ref="H86:I86"/>
  </mergeCells>
  <conditionalFormatting sqref="B26">
    <cfRule type="expression" dxfId="8" priority="10">
      <formula>#REF!</formula>
    </cfRule>
  </conditionalFormatting>
  <conditionalFormatting sqref="C9:F9">
    <cfRule type="expression" dxfId="6" priority="4">
      <formula>$F$8&lt;&gt;"Ja"</formula>
    </cfRule>
  </conditionalFormatting>
  <conditionalFormatting sqref="C10:F13">
    <cfRule type="expression" dxfId="5" priority="5">
      <formula>$F$8&lt;&gt;"Ja"</formula>
    </cfRule>
  </conditionalFormatting>
  <conditionalFormatting sqref="C12:F12">
    <cfRule type="expression" dxfId="4" priority="3">
      <formula>$F$10&lt;&gt;"Ja"</formula>
    </cfRule>
  </conditionalFormatting>
  <conditionalFormatting sqref="C13:F13">
    <cfRule type="expression" dxfId="3" priority="1">
      <formula>$F$8="Ja"</formula>
    </cfRule>
  </conditionalFormatting>
  <conditionalFormatting sqref="F26:H26">
    <cfRule type="expression" dxfId="2" priority="11">
      <formula>#REF!</formula>
    </cfRule>
  </conditionalFormatting>
  <dataValidations count="1">
    <dataValidation type="decimal" operator="greaterThanOrEqual" allowBlank="1" showInputMessage="1" showErrorMessage="1" sqref="I43:I54" xr:uid="{DFDB66B2-E896-4CEC-9AB4-94CAD4E1E0CE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rowBreaks count="1" manualBreakCount="1">
    <brk id="59" max="8" man="1"/>
  </rowBreaks>
  <colBreaks count="1" manualBreakCount="1">
    <brk id="9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" id="{2AA9EBA2-6332-4B95-9D23-D2A421FB5918}">
            <xm:f>NOT($F$7=Dropdownliste!#REF!)</xm:f>
            <x14:dxf>
              <font>
                <strike/>
                <color theme="1"/>
              </font>
              <fill>
                <patternFill>
                  <bgColor theme="2"/>
                </patternFill>
              </fill>
            </x14:dxf>
          </x14:cfRule>
          <xm:sqref>C26:D26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F84F907-9F06-40B2-B06D-414786AECE64}">
          <x14:formula1>
            <xm:f>Dropdownliste!$B$2:$B$4</xm:f>
          </x14:formula1>
          <xm:sqref>F8 G27:G36 F10 F19:F22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A8519-9EB3-425F-A675-463D69D863E2}">
  <sheetPr codeName="Tabelle9"/>
  <dimension ref="A1:N75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5" max="5" width="29.7109375" customWidth="1"/>
    <col min="6" max="6" width="15.85546875" customWidth="1"/>
    <col min="7" max="7" width="20.28515625" customWidth="1"/>
    <col min="8" max="8" width="18.140625" customWidth="1"/>
    <col min="9" max="9" width="19.5703125" customWidth="1"/>
  </cols>
  <sheetData>
    <row r="1" spans="1:14" s="1" customFormat="1" ht="12.75" x14ac:dyDescent="0.2">
      <c r="A1" s="130"/>
    </row>
    <row r="2" spans="1:14" ht="32.25" customHeight="1" x14ac:dyDescent="0.25">
      <c r="B2" s="88" t="str">
        <f>IF(Radnetzausbauprogramme!F22&lt;&gt;"Ja","Themenbereich wurde nicht ausgewählt","")</f>
        <v>Themenbereich wurde nicht ausgewählt</v>
      </c>
      <c r="C2" s="89"/>
      <c r="D2" s="89"/>
      <c r="E2" s="89"/>
      <c r="F2" s="89"/>
      <c r="G2" s="89"/>
      <c r="H2" s="89"/>
      <c r="I2" s="1"/>
      <c r="J2" s="1"/>
    </row>
    <row r="3" spans="1:14" s="44" customFormat="1" ht="31.5" x14ac:dyDescent="0.5">
      <c r="B3" s="90" t="s">
        <v>130</v>
      </c>
      <c r="C3" s="90"/>
      <c r="D3" s="90"/>
      <c r="E3" s="90"/>
      <c r="F3" s="90"/>
      <c r="G3" s="90"/>
    </row>
    <row r="5" spans="1:14" s="7" customFormat="1" ht="18.75" customHeight="1" x14ac:dyDescent="0.3">
      <c r="A5" s="91"/>
      <c r="B5" s="177" t="s">
        <v>77</v>
      </c>
      <c r="C5" s="177"/>
      <c r="D5" s="177"/>
      <c r="E5" s="177"/>
      <c r="F5" s="177"/>
      <c r="G5" s="177"/>
      <c r="H5" s="177"/>
      <c r="I5" s="177"/>
    </row>
    <row r="6" spans="1:14" s="6" customFormat="1" ht="15.75" customHeight="1" x14ac:dyDescent="0.25">
      <c r="B6" s="73"/>
      <c r="C6" s="73"/>
      <c r="D6" s="73"/>
      <c r="F6" s="92"/>
      <c r="G6" s="92"/>
      <c r="H6" s="92"/>
      <c r="I6" s="193"/>
    </row>
    <row r="7" spans="1:14" s="1" customFormat="1" ht="15.75" customHeight="1" x14ac:dyDescent="0.2">
      <c r="B7" s="16"/>
      <c r="C7" s="194" t="s">
        <v>61</v>
      </c>
      <c r="D7" s="194"/>
      <c r="E7" s="195"/>
      <c r="F7" s="26"/>
      <c r="G7" s="131"/>
      <c r="H7" s="94"/>
      <c r="I7" s="193"/>
      <c r="N7" s="39"/>
    </row>
    <row r="8" spans="1:14" s="1" customFormat="1" ht="15.75" customHeight="1" x14ac:dyDescent="0.2">
      <c r="B8" s="16"/>
      <c r="C8" s="210" t="s">
        <v>66</v>
      </c>
      <c r="D8" s="210"/>
      <c r="E8" s="211"/>
      <c r="F8" s="48"/>
      <c r="G8" s="99" t="s">
        <v>44</v>
      </c>
      <c r="H8" s="94"/>
      <c r="I8" s="93"/>
      <c r="N8" s="39"/>
    </row>
    <row r="9" spans="1:14" x14ac:dyDescent="0.25">
      <c r="C9" s="208" t="s">
        <v>41</v>
      </c>
      <c r="D9" s="208"/>
      <c r="E9" s="209"/>
      <c r="F9" s="49" t="s">
        <v>1</v>
      </c>
      <c r="G9" s="94"/>
      <c r="H9" s="94"/>
    </row>
    <row r="10" spans="1:14" x14ac:dyDescent="0.25">
      <c r="C10" s="210" t="str">
        <f>IF(F9="Ja","für wie viele Räder?","")</f>
        <v/>
      </c>
      <c r="D10" s="210"/>
      <c r="E10" s="211"/>
      <c r="F10" s="48"/>
    </row>
    <row r="11" spans="1:14" x14ac:dyDescent="0.25">
      <c r="C11" s="200" t="str">
        <f>IF(F9="Ja","Infrastukturkosten [EUR]","")</f>
        <v/>
      </c>
      <c r="D11" s="200"/>
      <c r="E11" s="201"/>
      <c r="F11" s="26"/>
      <c r="L11" s="45"/>
    </row>
    <row r="12" spans="1:14" x14ac:dyDescent="0.25">
      <c r="C12" s="200" t="str">
        <f>IF(F9="Ja","Planungkosten [EUR]","")</f>
        <v/>
      </c>
      <c r="D12" s="200"/>
      <c r="E12" s="201"/>
      <c r="F12" s="26"/>
      <c r="G12" s="99" t="str">
        <f>IF(F9="Ja","(Optional)","")</f>
        <v/>
      </c>
      <c r="L12" s="45"/>
    </row>
    <row r="13" spans="1:14" x14ac:dyDescent="0.25">
      <c r="C13" s="198" t="s">
        <v>62</v>
      </c>
      <c r="D13" s="198"/>
      <c r="E13" s="199" t="s">
        <v>42</v>
      </c>
      <c r="F13" s="26"/>
      <c r="L13" s="45"/>
    </row>
    <row r="14" spans="1:14" x14ac:dyDescent="0.25">
      <c r="C14" s="200" t="s">
        <v>64</v>
      </c>
      <c r="D14" s="200"/>
      <c r="E14" s="201"/>
      <c r="F14" s="26"/>
      <c r="G14" s="99" t="s">
        <v>44</v>
      </c>
    </row>
    <row r="15" spans="1:14" x14ac:dyDescent="0.25">
      <c r="C15" s="200" t="s">
        <v>63</v>
      </c>
      <c r="D15" s="200"/>
      <c r="E15" s="201"/>
      <c r="F15" s="26"/>
      <c r="G15" s="99" t="s">
        <v>44</v>
      </c>
    </row>
    <row r="17" spans="2:9" x14ac:dyDescent="0.25">
      <c r="C17" s="194" t="s">
        <v>65</v>
      </c>
      <c r="D17" s="194"/>
      <c r="E17" s="195"/>
      <c r="F17" s="26"/>
    </row>
    <row r="19" spans="2:9" ht="18.75" x14ac:dyDescent="0.25">
      <c r="B19" s="177" t="s">
        <v>48</v>
      </c>
      <c r="C19" s="177"/>
      <c r="D19" s="177"/>
      <c r="E19" s="177"/>
      <c r="F19" s="177"/>
      <c r="G19" s="177"/>
      <c r="H19" s="177"/>
      <c r="I19" s="177"/>
    </row>
    <row r="20" spans="2:9" x14ac:dyDescent="0.25">
      <c r="B20" s="2" t="s">
        <v>79</v>
      </c>
    </row>
    <row r="22" spans="2:9" ht="29.25" customHeight="1" x14ac:dyDescent="0.25">
      <c r="B22" s="1"/>
      <c r="C22" s="1"/>
      <c r="D22" s="100" t="s">
        <v>80</v>
      </c>
      <c r="E22" s="101" t="s">
        <v>81</v>
      </c>
      <c r="F22" s="102" t="s">
        <v>82</v>
      </c>
      <c r="G22" s="188" t="s">
        <v>83</v>
      </c>
      <c r="H22" s="189"/>
      <c r="I22" s="102" t="s">
        <v>36</v>
      </c>
    </row>
    <row r="23" spans="2:9" x14ac:dyDescent="0.25">
      <c r="B23" s="103" t="s">
        <v>84</v>
      </c>
      <c r="C23" s="103"/>
      <c r="D23" s="121"/>
      <c r="E23" s="121"/>
      <c r="F23" s="122"/>
      <c r="G23" s="181"/>
      <c r="H23" s="181"/>
      <c r="I23" s="51">
        <v>0</v>
      </c>
    </row>
    <row r="24" spans="2:9" ht="15" customHeight="1" x14ac:dyDescent="0.25">
      <c r="B24" s="103" t="s">
        <v>85</v>
      </c>
      <c r="C24" s="103"/>
      <c r="D24" s="121"/>
      <c r="E24" s="121"/>
      <c r="F24" s="122"/>
      <c r="G24" s="181"/>
      <c r="H24" s="181"/>
      <c r="I24" s="51">
        <v>0</v>
      </c>
    </row>
    <row r="25" spans="2:9" x14ac:dyDescent="0.25">
      <c r="B25" s="103" t="s">
        <v>86</v>
      </c>
      <c r="C25" s="103"/>
      <c r="D25" s="121"/>
      <c r="E25" s="121"/>
      <c r="F25" s="122"/>
      <c r="G25" s="181"/>
      <c r="H25" s="181"/>
      <c r="I25" s="51">
        <v>0</v>
      </c>
    </row>
    <row r="26" spans="2:9" x14ac:dyDescent="0.25">
      <c r="B26" s="103" t="s">
        <v>87</v>
      </c>
      <c r="C26" s="103"/>
      <c r="D26" s="121"/>
      <c r="E26" s="121"/>
      <c r="F26" s="122"/>
      <c r="G26" s="181"/>
      <c r="H26" s="181"/>
      <c r="I26" s="51">
        <v>0</v>
      </c>
    </row>
    <row r="27" spans="2:9" x14ac:dyDescent="0.25">
      <c r="B27" s="103" t="s">
        <v>88</v>
      </c>
      <c r="C27" s="103"/>
      <c r="D27" s="121"/>
      <c r="E27" s="121"/>
      <c r="F27" s="122"/>
      <c r="G27" s="181"/>
      <c r="H27" s="181"/>
      <c r="I27" s="51">
        <v>0</v>
      </c>
    </row>
    <row r="28" spans="2:9" x14ac:dyDescent="0.25">
      <c r="B28" s="103" t="s">
        <v>89</v>
      </c>
      <c r="C28" s="103"/>
      <c r="D28" s="121"/>
      <c r="E28" s="121"/>
      <c r="F28" s="122"/>
      <c r="G28" s="181"/>
      <c r="H28" s="181"/>
      <c r="I28" s="51">
        <v>0</v>
      </c>
    </row>
    <row r="29" spans="2:9" x14ac:dyDescent="0.25">
      <c r="B29" s="103" t="s">
        <v>90</v>
      </c>
      <c r="C29" s="103"/>
      <c r="D29" s="121"/>
      <c r="E29" s="121"/>
      <c r="F29" s="122"/>
      <c r="G29" s="181"/>
      <c r="H29" s="181"/>
      <c r="I29" s="51">
        <v>0</v>
      </c>
    </row>
    <row r="30" spans="2:9" x14ac:dyDescent="0.25">
      <c r="B30" s="103" t="s">
        <v>91</v>
      </c>
      <c r="C30" s="103"/>
      <c r="D30" s="121"/>
      <c r="E30" s="121"/>
      <c r="F30" s="122"/>
      <c r="G30" s="181"/>
      <c r="H30" s="181"/>
      <c r="I30" s="51">
        <v>0</v>
      </c>
    </row>
    <row r="31" spans="2:9" x14ac:dyDescent="0.25">
      <c r="B31" s="103" t="s">
        <v>92</v>
      </c>
      <c r="C31" s="103"/>
      <c r="D31" s="121"/>
      <c r="E31" s="121"/>
      <c r="F31" s="122"/>
      <c r="G31" s="181"/>
      <c r="H31" s="181"/>
      <c r="I31" s="51">
        <v>0</v>
      </c>
    </row>
    <row r="32" spans="2:9" x14ac:dyDescent="0.25">
      <c r="B32" s="103" t="s">
        <v>93</v>
      </c>
      <c r="C32" s="103"/>
      <c r="D32" s="121"/>
      <c r="E32" s="121"/>
      <c r="F32" s="122"/>
      <c r="G32" s="181"/>
      <c r="H32" s="181"/>
      <c r="I32" s="51">
        <v>0</v>
      </c>
    </row>
    <row r="33" spans="2:10" x14ac:dyDescent="0.25">
      <c r="B33" s="103" t="s">
        <v>94</v>
      </c>
      <c r="C33" s="103"/>
      <c r="D33" s="121"/>
      <c r="E33" s="121"/>
      <c r="F33" s="122"/>
      <c r="G33" s="181"/>
      <c r="H33" s="181"/>
      <c r="I33" s="51">
        <v>0</v>
      </c>
    </row>
    <row r="34" spans="2:10" x14ac:dyDescent="0.25">
      <c r="B34" s="103" t="s">
        <v>95</v>
      </c>
      <c r="C34" s="103"/>
      <c r="D34" s="121"/>
      <c r="E34" s="121"/>
      <c r="F34" s="122"/>
      <c r="G34" s="181"/>
      <c r="H34" s="181"/>
      <c r="I34" s="51">
        <v>0</v>
      </c>
    </row>
    <row r="35" spans="2:10" x14ac:dyDescent="0.25">
      <c r="B35" s="103" t="s">
        <v>96</v>
      </c>
      <c r="C35" s="103"/>
      <c r="D35" s="121"/>
      <c r="E35" s="121"/>
      <c r="F35" s="122"/>
      <c r="G35" s="181"/>
      <c r="H35" s="181"/>
      <c r="I35" s="51">
        <v>0</v>
      </c>
    </row>
    <row r="36" spans="2:10" x14ac:dyDescent="0.25">
      <c r="B36" s="103" t="s">
        <v>97</v>
      </c>
      <c r="C36" s="103"/>
      <c r="D36" s="121"/>
      <c r="E36" s="121"/>
      <c r="F36" s="122"/>
      <c r="G36" s="181"/>
      <c r="H36" s="181"/>
      <c r="I36" s="51">
        <v>0</v>
      </c>
    </row>
    <row r="37" spans="2:10" x14ac:dyDescent="0.25">
      <c r="B37" s="103" t="s">
        <v>98</v>
      </c>
      <c r="C37" s="103"/>
      <c r="D37" s="121"/>
      <c r="E37" s="121"/>
      <c r="F37" s="122"/>
      <c r="G37" s="181"/>
      <c r="H37" s="181"/>
      <c r="I37" s="51">
        <v>0</v>
      </c>
    </row>
    <row r="38" spans="2:10" x14ac:dyDescent="0.25">
      <c r="B38" s="104"/>
      <c r="C38" s="104"/>
      <c r="D38" s="104"/>
      <c r="E38" s="104"/>
      <c r="F38" s="105"/>
      <c r="H38" s="106" t="s">
        <v>4</v>
      </c>
      <c r="I38" s="50">
        <f>SUM(I23:I37)</f>
        <v>0</v>
      </c>
    </row>
    <row r="40" spans="2:10" ht="15.75" x14ac:dyDescent="0.25">
      <c r="B40" s="109" t="s">
        <v>38</v>
      </c>
      <c r="C40" s="19"/>
      <c r="D40" s="19"/>
      <c r="E40" s="19"/>
      <c r="F40" s="19"/>
      <c r="G40" s="19"/>
      <c r="H40" s="19"/>
      <c r="I40" s="19"/>
      <c r="J40" s="19"/>
    </row>
    <row r="41" spans="2:10" ht="15.75" x14ac:dyDescent="0.25">
      <c r="B41" s="1"/>
      <c r="E41" s="110" t="s">
        <v>13</v>
      </c>
      <c r="F41" s="182"/>
      <c r="G41" s="183"/>
      <c r="H41" s="184"/>
      <c r="I41" s="62"/>
      <c r="J41" s="46"/>
    </row>
    <row r="42" spans="2:10" ht="15.75" x14ac:dyDescent="0.25">
      <c r="B42" s="112"/>
      <c r="E42" s="113" t="s">
        <v>14</v>
      </c>
      <c r="F42" s="182"/>
      <c r="G42" s="183"/>
      <c r="H42" s="184"/>
      <c r="I42" s="62"/>
      <c r="J42" s="46"/>
    </row>
    <row r="43" spans="2:10" ht="15.75" x14ac:dyDescent="0.25">
      <c r="B43" s="112"/>
      <c r="E43" s="110" t="s">
        <v>15</v>
      </c>
      <c r="F43" s="182"/>
      <c r="G43" s="183"/>
      <c r="H43" s="184"/>
      <c r="I43" s="62"/>
      <c r="J43" s="46"/>
    </row>
    <row r="44" spans="2:10" ht="15.75" thickBot="1" x14ac:dyDescent="0.3">
      <c r="B44" s="114"/>
      <c r="C44" s="11"/>
      <c r="D44" s="11"/>
      <c r="E44" s="11"/>
      <c r="F44" s="137"/>
      <c r="G44" s="137"/>
      <c r="H44" s="137"/>
      <c r="I44" s="11"/>
      <c r="J44" s="11"/>
    </row>
    <row r="45" spans="2:10" ht="49.5" customHeight="1" thickTop="1" thickBot="1" x14ac:dyDescent="0.3">
      <c r="B45" s="178" t="s">
        <v>134</v>
      </c>
      <c r="C45" s="179"/>
      <c r="D45" s="179"/>
      <c r="E45" s="179"/>
      <c r="F45" s="179"/>
      <c r="G45" s="179"/>
      <c r="H45" s="179"/>
      <c r="I45" s="180"/>
      <c r="J45" s="47"/>
    </row>
    <row r="46" spans="2:10" ht="15.75" thickTop="1" x14ac:dyDescent="0.25"/>
    <row r="47" spans="2:10" ht="18.75" x14ac:dyDescent="0.25">
      <c r="B47" s="177" t="s">
        <v>37</v>
      </c>
      <c r="C47" s="177"/>
      <c r="D47" s="177"/>
      <c r="E47" s="177"/>
      <c r="F47" s="177"/>
      <c r="G47" s="177"/>
      <c r="H47" s="177"/>
      <c r="I47" s="177"/>
    </row>
    <row r="49" spans="2:9" x14ac:dyDescent="0.25">
      <c r="B49" s="115"/>
      <c r="C49" s="115"/>
      <c r="D49" s="115"/>
      <c r="E49" s="115"/>
      <c r="F49" s="115"/>
      <c r="G49" s="115"/>
      <c r="H49" s="115"/>
      <c r="I49" s="115"/>
    </row>
    <row r="50" spans="2:9" ht="50.1" customHeight="1" x14ac:dyDescent="0.25">
      <c r="B50" s="116"/>
      <c r="C50" s="175" t="s">
        <v>102</v>
      </c>
      <c r="D50" s="175"/>
      <c r="E50" s="175"/>
      <c r="F50" s="175"/>
      <c r="G50" s="1"/>
      <c r="H50" s="173"/>
      <c r="I50" s="173"/>
    </row>
    <row r="51" spans="2:9" ht="30" customHeight="1" x14ac:dyDescent="0.25">
      <c r="B51" s="1"/>
      <c r="C51" s="176" t="s">
        <v>103</v>
      </c>
      <c r="D51" s="176"/>
      <c r="E51" s="176"/>
      <c r="F51" s="176"/>
      <c r="G51" s="1"/>
      <c r="H51" s="174" t="s">
        <v>18</v>
      </c>
      <c r="I51" s="174"/>
    </row>
    <row r="52" spans="2:9" x14ac:dyDescent="0.25">
      <c r="B52" s="5"/>
      <c r="C52" s="5"/>
      <c r="D52" s="5"/>
      <c r="E52" s="5"/>
      <c r="F52" s="5"/>
      <c r="G52" s="1"/>
      <c r="H52" s="5"/>
      <c r="I52" s="5"/>
    </row>
    <row r="53" spans="2:9" ht="23.25" x14ac:dyDescent="0.25">
      <c r="B53" s="116"/>
      <c r="C53" s="173"/>
      <c r="D53" s="173"/>
      <c r="E53" s="173"/>
      <c r="F53" s="173"/>
      <c r="G53" s="117"/>
      <c r="H53" s="1"/>
      <c r="I53" s="1"/>
    </row>
    <row r="54" spans="2:9" x14ac:dyDescent="0.25">
      <c r="B54" s="1"/>
      <c r="C54" s="174" t="s">
        <v>17</v>
      </c>
      <c r="D54" s="174"/>
      <c r="E54" s="174"/>
      <c r="F54" s="174"/>
      <c r="G54" s="118"/>
      <c r="H54" s="1"/>
      <c r="I54" s="1"/>
    </row>
    <row r="55" spans="2:9" x14ac:dyDescent="0.25">
      <c r="B55" s="1"/>
      <c r="C55" s="1"/>
      <c r="D55" s="1"/>
      <c r="E55" s="1"/>
      <c r="F55" s="1"/>
      <c r="G55" s="1"/>
      <c r="H55" s="1"/>
      <c r="I55" s="1"/>
    </row>
    <row r="56" spans="2:9" ht="50.1" customHeight="1" x14ac:dyDescent="0.25">
      <c r="B56" s="116"/>
      <c r="C56" s="175" t="s">
        <v>104</v>
      </c>
      <c r="D56" s="175"/>
      <c r="E56" s="175"/>
      <c r="F56" s="175"/>
      <c r="G56" s="1"/>
      <c r="H56" s="173"/>
      <c r="I56" s="173"/>
    </row>
    <row r="57" spans="2:9" ht="30" customHeight="1" x14ac:dyDescent="0.25">
      <c r="B57" s="1"/>
      <c r="C57" s="176" t="s">
        <v>105</v>
      </c>
      <c r="D57" s="176"/>
      <c r="E57" s="176"/>
      <c r="F57" s="176"/>
      <c r="G57" s="1"/>
      <c r="H57" s="174" t="s">
        <v>18</v>
      </c>
      <c r="I57" s="174"/>
    </row>
    <row r="58" spans="2:9" x14ac:dyDescent="0.25">
      <c r="B58" s="5"/>
      <c r="C58" s="5"/>
      <c r="D58" s="5"/>
      <c r="E58" s="5"/>
      <c r="F58" s="5"/>
      <c r="G58" s="1"/>
      <c r="H58" s="1"/>
      <c r="I58" s="1"/>
    </row>
    <row r="59" spans="2:9" ht="23.25" x14ac:dyDescent="0.25">
      <c r="B59" s="116"/>
      <c r="C59" s="173"/>
      <c r="D59" s="173"/>
      <c r="E59" s="173"/>
      <c r="F59" s="173"/>
      <c r="G59" s="1"/>
      <c r="H59" s="1"/>
      <c r="I59" s="1"/>
    </row>
    <row r="60" spans="2:9" x14ac:dyDescent="0.25">
      <c r="B60" s="1"/>
      <c r="C60" s="174" t="s">
        <v>17</v>
      </c>
      <c r="D60" s="174"/>
      <c r="E60" s="174"/>
      <c r="F60" s="174"/>
      <c r="G60" s="1"/>
      <c r="H60" s="1"/>
      <c r="I60" s="1"/>
    </row>
    <row r="75" spans="9:9" x14ac:dyDescent="0.25">
      <c r="I75" s="136"/>
    </row>
  </sheetData>
  <sheetProtection algorithmName="SHA-512" hashValue="saM1sf0nVO6aAdQur/lKV4eHuppCtKifSAhxti5hRnsGniBbWVB+31VIqY2zAHjp5p65qS/ljSDEMbfLJCQptw==" saltValue="Li8OTmDCJk7ZqPI1vV/xkA==" spinCount="100000" sheet="1" insertRows="0"/>
  <mergeCells count="46">
    <mergeCell ref="B5:I5"/>
    <mergeCell ref="I6:I7"/>
    <mergeCell ref="C7:E7"/>
    <mergeCell ref="C9:E9"/>
    <mergeCell ref="B19:I19"/>
    <mergeCell ref="C15:E15"/>
    <mergeCell ref="C17:E17"/>
    <mergeCell ref="C10:E10"/>
    <mergeCell ref="C11:E11"/>
    <mergeCell ref="C12:E12"/>
    <mergeCell ref="C13:E13"/>
    <mergeCell ref="C14:E14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H50:I50"/>
    <mergeCell ref="H51:I51"/>
    <mergeCell ref="G31:H31"/>
    <mergeCell ref="G32:H32"/>
    <mergeCell ref="G33:H33"/>
    <mergeCell ref="G34:H34"/>
    <mergeCell ref="G35:H35"/>
    <mergeCell ref="G36:H36"/>
    <mergeCell ref="G37:H37"/>
    <mergeCell ref="C59:F59"/>
    <mergeCell ref="C60:F60"/>
    <mergeCell ref="C8:E8"/>
    <mergeCell ref="C53:F53"/>
    <mergeCell ref="C54:F54"/>
    <mergeCell ref="C56:F56"/>
    <mergeCell ref="F41:H41"/>
    <mergeCell ref="F42:H42"/>
    <mergeCell ref="F43:H43"/>
    <mergeCell ref="H56:I56"/>
    <mergeCell ref="C57:F57"/>
    <mergeCell ref="H57:I57"/>
    <mergeCell ref="B45:I45"/>
    <mergeCell ref="B47:I47"/>
    <mergeCell ref="C50:F50"/>
    <mergeCell ref="C51:F51"/>
  </mergeCells>
  <conditionalFormatting sqref="C10:F10">
    <cfRule type="expression" dxfId="1" priority="5">
      <formula>$F$9&lt;&gt;"Ja"</formula>
    </cfRule>
  </conditionalFormatting>
  <conditionalFormatting sqref="C11:F12">
    <cfRule type="expression" dxfId="0" priority="6">
      <formula>$F$9&lt;&gt;"Ja"</formula>
    </cfRule>
  </conditionalFormatting>
  <dataValidations disablePrompts="1" count="1">
    <dataValidation type="decimal" operator="greaterThanOrEqual" allowBlank="1" showInputMessage="1" showErrorMessage="1" sqref="I23:I34" xr:uid="{8DC36EDE-E7DC-4063-9A7B-603CC880A804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colBreaks count="1" manualBreakCount="1">
    <brk id="9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42203A59-8EA8-45BD-B4D2-48DABF23BA8B}">
          <x14:formula1>
            <xm:f>Dropdownliste!$B$2:$B$4</xm:f>
          </x14:formula1>
          <xm:sqref>F9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3A10D-39FB-4374-8CCD-1D48A6908C4D}">
  <sheetPr codeName="Tabelle11"/>
  <dimension ref="A1:L60"/>
  <sheetViews>
    <sheetView showGridLines="0" zoomScaleNormal="100" workbookViewId="0">
      <selection activeCell="F7" sqref="F7"/>
    </sheetView>
  </sheetViews>
  <sheetFormatPr baseColWidth="10" defaultRowHeight="15" x14ac:dyDescent="0.25"/>
  <cols>
    <col min="1" max="1" width="5.5703125" customWidth="1"/>
    <col min="2" max="2" width="5.140625" customWidth="1"/>
    <col min="5" max="5" width="26.140625" customWidth="1"/>
    <col min="6" max="6" width="15.85546875" customWidth="1"/>
    <col min="7" max="7" width="20.28515625" customWidth="1"/>
    <col min="8" max="8" width="18.140625" customWidth="1"/>
    <col min="9" max="9" width="19.5703125" customWidth="1"/>
  </cols>
  <sheetData>
    <row r="1" spans="1:12" s="1" customFormat="1" ht="12.75" x14ac:dyDescent="0.2">
      <c r="A1" s="130"/>
    </row>
    <row r="2" spans="1:12" ht="32.25" customHeight="1" x14ac:dyDescent="0.25">
      <c r="B2" s="88" t="str">
        <f>IF(Projektbeschreibung!D10&lt;&gt;"Ja","Themenbereich wurde nicht ausgewählt","")</f>
        <v>Themenbereich wurde nicht ausgewählt</v>
      </c>
      <c r="C2" s="89"/>
      <c r="D2" s="89"/>
      <c r="E2" s="89"/>
      <c r="F2" s="89"/>
      <c r="G2" s="89"/>
      <c r="H2" s="89"/>
      <c r="I2" s="1"/>
      <c r="J2" s="1"/>
    </row>
    <row r="3" spans="1:12" s="44" customFormat="1" ht="31.5" x14ac:dyDescent="0.5">
      <c r="B3" s="90" t="s">
        <v>67</v>
      </c>
      <c r="C3" s="90"/>
      <c r="D3" s="90"/>
      <c r="E3" s="90"/>
      <c r="F3" s="90"/>
      <c r="G3" s="90"/>
    </row>
    <row r="5" spans="1:12" s="7" customFormat="1" ht="18.75" customHeight="1" x14ac:dyDescent="0.3">
      <c r="A5" s="91"/>
      <c r="B5" s="177" t="s">
        <v>22</v>
      </c>
      <c r="C5" s="177"/>
      <c r="D5" s="177"/>
      <c r="E5" s="177"/>
      <c r="F5" s="177"/>
      <c r="G5" s="177"/>
      <c r="H5" s="177"/>
      <c r="I5" s="177"/>
    </row>
    <row r="6" spans="1:12" s="6" customFormat="1" ht="15.75" customHeight="1" x14ac:dyDescent="0.25">
      <c r="B6" s="73"/>
      <c r="C6" s="73"/>
      <c r="D6" s="73"/>
      <c r="F6" s="92"/>
      <c r="G6" s="92"/>
      <c r="H6" s="92"/>
      <c r="I6" s="93"/>
    </row>
    <row r="7" spans="1:12" x14ac:dyDescent="0.25">
      <c r="C7" s="208" t="s">
        <v>75</v>
      </c>
      <c r="D7" s="208"/>
      <c r="E7" s="209"/>
      <c r="F7" s="49" t="s">
        <v>1</v>
      </c>
      <c r="G7" s="94"/>
      <c r="H7" s="94"/>
    </row>
    <row r="8" spans="1:12" x14ac:dyDescent="0.25">
      <c r="C8" s="210" t="s">
        <v>56</v>
      </c>
      <c r="D8" s="210"/>
      <c r="E8" s="211"/>
      <c r="F8" s="48"/>
    </row>
    <row r="9" spans="1:12" x14ac:dyDescent="0.25">
      <c r="C9" s="200" t="s">
        <v>68</v>
      </c>
      <c r="D9" s="200"/>
      <c r="E9" s="201"/>
      <c r="F9" s="26"/>
      <c r="L9" s="45"/>
    </row>
    <row r="10" spans="1:12" x14ac:dyDescent="0.25">
      <c r="C10" s="200" t="s">
        <v>69</v>
      </c>
      <c r="D10" s="200"/>
      <c r="E10" s="201"/>
      <c r="F10" s="26"/>
      <c r="G10" s="99" t="s">
        <v>44</v>
      </c>
      <c r="L10" s="45"/>
    </row>
    <row r="12" spans="1:12" ht="18.75" x14ac:dyDescent="0.25">
      <c r="B12" s="177" t="s">
        <v>10</v>
      </c>
      <c r="C12" s="177"/>
      <c r="D12" s="177"/>
      <c r="E12" s="177"/>
      <c r="F12" s="177"/>
      <c r="G12" s="177"/>
      <c r="H12" s="177"/>
      <c r="I12" s="177"/>
    </row>
    <row r="13" spans="1:12" x14ac:dyDescent="0.25">
      <c r="B13" s="132"/>
      <c r="C13" s="132"/>
      <c r="D13" s="132"/>
      <c r="E13" s="132"/>
      <c r="F13" s="132"/>
      <c r="G13" s="132"/>
      <c r="H13" s="132"/>
      <c r="I13" s="133"/>
    </row>
    <row r="14" spans="1:12" x14ac:dyDescent="0.25">
      <c r="B14" s="225"/>
      <c r="C14" s="226"/>
      <c r="D14" s="226"/>
      <c r="E14" s="226"/>
      <c r="F14" s="226"/>
      <c r="G14" s="226"/>
      <c r="H14" s="226"/>
      <c r="I14" s="227"/>
    </row>
    <row r="15" spans="1:12" x14ac:dyDescent="0.25">
      <c r="B15" s="228"/>
      <c r="C15" s="229"/>
      <c r="D15" s="229"/>
      <c r="E15" s="229"/>
      <c r="F15" s="229"/>
      <c r="G15" s="229"/>
      <c r="H15" s="229"/>
      <c r="I15" s="230"/>
    </row>
    <row r="16" spans="1:12" x14ac:dyDescent="0.25">
      <c r="B16" s="228"/>
      <c r="C16" s="229"/>
      <c r="D16" s="229"/>
      <c r="E16" s="229"/>
      <c r="F16" s="229"/>
      <c r="G16" s="229"/>
      <c r="H16" s="229"/>
      <c r="I16" s="230"/>
    </row>
    <row r="17" spans="2:9" x14ac:dyDescent="0.25">
      <c r="B17" s="228"/>
      <c r="C17" s="229"/>
      <c r="D17" s="229"/>
      <c r="E17" s="229"/>
      <c r="F17" s="229"/>
      <c r="G17" s="229"/>
      <c r="H17" s="229"/>
      <c r="I17" s="230"/>
    </row>
    <row r="18" spans="2:9" x14ac:dyDescent="0.25">
      <c r="B18" s="228"/>
      <c r="C18" s="229"/>
      <c r="D18" s="229"/>
      <c r="E18" s="229"/>
      <c r="F18" s="229"/>
      <c r="G18" s="229"/>
      <c r="H18" s="229"/>
      <c r="I18" s="230"/>
    </row>
    <row r="19" spans="2:9" x14ac:dyDescent="0.25">
      <c r="B19" s="228"/>
      <c r="C19" s="229"/>
      <c r="D19" s="229"/>
      <c r="E19" s="229"/>
      <c r="F19" s="229"/>
      <c r="G19" s="229"/>
      <c r="H19" s="229"/>
      <c r="I19" s="230"/>
    </row>
    <row r="20" spans="2:9" x14ac:dyDescent="0.25">
      <c r="B20" s="231"/>
      <c r="C20" s="232"/>
      <c r="D20" s="232"/>
      <c r="E20" s="232"/>
      <c r="F20" s="232"/>
      <c r="G20" s="232"/>
      <c r="H20" s="232"/>
      <c r="I20" s="233"/>
    </row>
    <row r="22" spans="2:9" ht="18.75" x14ac:dyDescent="0.25">
      <c r="B22" s="177" t="s">
        <v>48</v>
      </c>
      <c r="C22" s="177"/>
      <c r="D22" s="177"/>
      <c r="E22" s="177"/>
      <c r="F22" s="177"/>
      <c r="G22" s="177"/>
      <c r="H22" s="177"/>
      <c r="I22" s="177"/>
    </row>
    <row r="23" spans="2:9" x14ac:dyDescent="0.25">
      <c r="B23" s="2" t="s">
        <v>49</v>
      </c>
    </row>
    <row r="25" spans="2:9" ht="29.25" customHeight="1" x14ac:dyDescent="0.25">
      <c r="B25" s="1"/>
      <c r="C25" s="1"/>
      <c r="D25" s="1"/>
      <c r="E25" s="134"/>
      <c r="F25" s="205" t="s">
        <v>36</v>
      </c>
      <c r="G25" s="234"/>
    </row>
    <row r="26" spans="2:9" x14ac:dyDescent="0.25">
      <c r="B26" s="215" t="s">
        <v>50</v>
      </c>
      <c r="C26" s="215"/>
      <c r="D26" s="215"/>
      <c r="E26" s="216"/>
      <c r="F26" s="235">
        <v>0</v>
      </c>
      <c r="G26" s="236"/>
    </row>
    <row r="27" spans="2:9" x14ac:dyDescent="0.25">
      <c r="B27" s="223" t="s">
        <v>51</v>
      </c>
      <c r="C27" s="223"/>
      <c r="D27" s="223"/>
      <c r="E27" s="224"/>
      <c r="F27" s="217">
        <v>0</v>
      </c>
      <c r="G27" s="218"/>
    </row>
    <row r="28" spans="2:9" x14ac:dyDescent="0.25">
      <c r="B28" s="215" t="s">
        <v>52</v>
      </c>
      <c r="C28" s="215"/>
      <c r="D28" s="215"/>
      <c r="E28" s="216"/>
      <c r="F28" s="217">
        <v>0</v>
      </c>
      <c r="G28" s="218"/>
    </row>
    <row r="29" spans="2:9" x14ac:dyDescent="0.25">
      <c r="B29" s="215" t="s">
        <v>53</v>
      </c>
      <c r="C29" s="215"/>
      <c r="D29" s="215"/>
      <c r="E29" s="216"/>
      <c r="F29" s="217">
        <v>0</v>
      </c>
      <c r="G29" s="218"/>
    </row>
    <row r="30" spans="2:9" x14ac:dyDescent="0.25">
      <c r="B30" s="215"/>
      <c r="C30" s="215"/>
      <c r="D30" s="215"/>
      <c r="E30" s="216"/>
      <c r="F30" s="217">
        <v>0</v>
      </c>
      <c r="G30" s="218"/>
    </row>
    <row r="31" spans="2:9" x14ac:dyDescent="0.25">
      <c r="B31" s="215"/>
      <c r="C31" s="215"/>
      <c r="D31" s="215"/>
      <c r="E31" s="216"/>
      <c r="F31" s="217">
        <v>0</v>
      </c>
      <c r="G31" s="218"/>
    </row>
    <row r="32" spans="2:9" x14ac:dyDescent="0.25">
      <c r="B32" s="215"/>
      <c r="C32" s="215"/>
      <c r="D32" s="215"/>
      <c r="E32" s="216"/>
      <c r="F32" s="217">
        <v>0</v>
      </c>
      <c r="G32" s="218"/>
    </row>
    <row r="33" spans="2:10" x14ac:dyDescent="0.25">
      <c r="B33" s="215"/>
      <c r="C33" s="215"/>
      <c r="D33" s="215"/>
      <c r="E33" s="216"/>
      <c r="F33" s="217">
        <v>0</v>
      </c>
      <c r="G33" s="218"/>
    </row>
    <row r="34" spans="2:10" x14ac:dyDescent="0.25">
      <c r="B34" s="215"/>
      <c r="C34" s="215"/>
      <c r="D34" s="215"/>
      <c r="E34" s="216"/>
      <c r="F34" s="217">
        <v>0</v>
      </c>
      <c r="G34" s="218"/>
    </row>
    <row r="35" spans="2:10" x14ac:dyDescent="0.25">
      <c r="B35" s="215"/>
      <c r="C35" s="215"/>
      <c r="D35" s="215"/>
      <c r="E35" s="216"/>
      <c r="F35" s="217">
        <v>0</v>
      </c>
      <c r="G35" s="218"/>
    </row>
    <row r="36" spans="2:10" x14ac:dyDescent="0.25">
      <c r="B36" s="215"/>
      <c r="C36" s="215"/>
      <c r="D36" s="215"/>
      <c r="E36" s="216"/>
      <c r="F36" s="217">
        <v>0</v>
      </c>
      <c r="G36" s="218"/>
    </row>
    <row r="37" spans="2:10" x14ac:dyDescent="0.25">
      <c r="B37" s="215"/>
      <c r="C37" s="215"/>
      <c r="D37" s="215"/>
      <c r="E37" s="216"/>
      <c r="F37" s="217">
        <v>0</v>
      </c>
      <c r="G37" s="218"/>
    </row>
    <row r="38" spans="2:10" x14ac:dyDescent="0.25">
      <c r="B38" s="215"/>
      <c r="C38" s="215"/>
      <c r="D38" s="215"/>
      <c r="E38" s="216"/>
      <c r="F38" s="217">
        <v>0</v>
      </c>
      <c r="G38" s="218"/>
    </row>
    <row r="39" spans="2:10" x14ac:dyDescent="0.25">
      <c r="B39" s="219" t="s">
        <v>4</v>
      </c>
      <c r="C39" s="219"/>
      <c r="D39" s="219"/>
      <c r="E39" s="220"/>
      <c r="F39" s="221">
        <f>SUM(F26:G38)</f>
        <v>0</v>
      </c>
      <c r="G39" s="222"/>
    </row>
    <row r="42" spans="2:10" ht="15.75" x14ac:dyDescent="0.25">
      <c r="B42" s="109" t="s">
        <v>38</v>
      </c>
      <c r="C42" s="19"/>
      <c r="D42" s="19"/>
      <c r="E42" s="19"/>
      <c r="F42" s="19"/>
      <c r="G42" s="19"/>
      <c r="H42" s="19"/>
      <c r="I42" s="19"/>
      <c r="J42" s="19"/>
    </row>
    <row r="43" spans="2:10" ht="15.75" x14ac:dyDescent="0.25">
      <c r="B43" s="1"/>
      <c r="E43" s="110" t="s">
        <v>13</v>
      </c>
      <c r="F43" s="182"/>
      <c r="G43" s="183"/>
      <c r="H43" s="184"/>
      <c r="I43" s="62"/>
      <c r="J43" s="46"/>
    </row>
    <row r="44" spans="2:10" ht="15.75" x14ac:dyDescent="0.25">
      <c r="B44" s="112"/>
      <c r="E44" s="113" t="s">
        <v>14</v>
      </c>
      <c r="F44" s="182"/>
      <c r="G44" s="183"/>
      <c r="H44" s="184"/>
      <c r="I44" s="62"/>
      <c r="J44" s="46"/>
    </row>
    <row r="45" spans="2:10" ht="15.75" x14ac:dyDescent="0.25">
      <c r="B45" s="112"/>
      <c r="E45" s="110" t="s">
        <v>15</v>
      </c>
      <c r="F45" s="182"/>
      <c r="G45" s="183"/>
      <c r="H45" s="184"/>
      <c r="I45" s="62"/>
      <c r="J45" s="46"/>
    </row>
    <row r="46" spans="2:10" x14ac:dyDescent="0.25">
      <c r="B46" s="114"/>
      <c r="C46" s="11"/>
      <c r="D46" s="11"/>
      <c r="E46" s="11"/>
      <c r="F46" s="11"/>
      <c r="G46" s="11"/>
      <c r="H46" s="11"/>
      <c r="I46" s="11"/>
      <c r="J46" s="11"/>
    </row>
    <row r="47" spans="2:10" ht="18.75" x14ac:dyDescent="0.25">
      <c r="B47" s="177" t="s">
        <v>37</v>
      </c>
      <c r="C47" s="177"/>
      <c r="D47" s="177"/>
      <c r="E47" s="177"/>
      <c r="F47" s="177"/>
      <c r="G47" s="177"/>
      <c r="H47" s="177"/>
      <c r="I47" s="177"/>
    </row>
    <row r="49" spans="2:11" x14ac:dyDescent="0.25">
      <c r="B49" s="115"/>
      <c r="C49" s="115"/>
      <c r="D49" s="115"/>
      <c r="E49" s="115"/>
      <c r="F49" s="115"/>
      <c r="G49" s="115"/>
      <c r="H49" s="115"/>
      <c r="I49" s="115"/>
    </row>
    <row r="50" spans="2:11" ht="63" customHeight="1" x14ac:dyDescent="0.25">
      <c r="B50" s="116"/>
      <c r="C50" s="175" t="s">
        <v>124</v>
      </c>
      <c r="D50" s="175"/>
      <c r="E50" s="175"/>
      <c r="F50" s="175"/>
      <c r="G50" s="1"/>
      <c r="H50" s="173"/>
      <c r="I50" s="173"/>
    </row>
    <row r="51" spans="2:11" ht="30" customHeight="1" x14ac:dyDescent="0.25">
      <c r="B51" s="1"/>
      <c r="C51" s="176" t="s">
        <v>124</v>
      </c>
      <c r="D51" s="176"/>
      <c r="E51" s="176"/>
      <c r="F51" s="176"/>
      <c r="G51" s="1"/>
      <c r="H51" s="174" t="s">
        <v>18</v>
      </c>
      <c r="I51" s="174"/>
    </row>
    <row r="52" spans="2:11" x14ac:dyDescent="0.25">
      <c r="B52" s="5"/>
      <c r="C52" s="5"/>
      <c r="D52" s="5"/>
      <c r="E52" s="5"/>
      <c r="F52" s="5"/>
      <c r="G52" s="1"/>
      <c r="H52" s="5"/>
      <c r="I52" s="5"/>
    </row>
    <row r="53" spans="2:11" ht="23.25" x14ac:dyDescent="0.25">
      <c r="B53" s="116"/>
      <c r="C53" s="173"/>
      <c r="D53" s="173"/>
      <c r="E53" s="173"/>
      <c r="F53" s="173"/>
      <c r="G53" s="117"/>
      <c r="H53" s="1"/>
      <c r="I53" s="1"/>
    </row>
    <row r="54" spans="2:11" x14ac:dyDescent="0.25">
      <c r="B54" s="1"/>
      <c r="C54" s="174" t="s">
        <v>17</v>
      </c>
      <c r="D54" s="174"/>
      <c r="E54" s="174"/>
      <c r="F54" s="174"/>
      <c r="G54" s="118"/>
      <c r="H54" s="1"/>
      <c r="I54" s="1"/>
    </row>
    <row r="55" spans="2:11" x14ac:dyDescent="0.25">
      <c r="B55" s="1"/>
      <c r="C55" s="1"/>
      <c r="D55" s="1"/>
      <c r="E55" s="1"/>
      <c r="F55" s="1"/>
      <c r="G55" s="1"/>
      <c r="H55" s="1"/>
      <c r="I55" s="1"/>
    </row>
    <row r="56" spans="2:11" ht="62.25" customHeight="1" x14ac:dyDescent="0.25">
      <c r="B56" s="116"/>
      <c r="C56" s="175" t="s">
        <v>125</v>
      </c>
      <c r="D56" s="175"/>
      <c r="E56" s="175"/>
      <c r="F56" s="175"/>
      <c r="G56" s="1"/>
      <c r="H56" s="173"/>
      <c r="I56" s="173"/>
      <c r="K56" s="136"/>
    </row>
    <row r="57" spans="2:11" ht="30" customHeight="1" x14ac:dyDescent="0.25">
      <c r="B57" s="1"/>
      <c r="C57" s="176" t="s">
        <v>125</v>
      </c>
      <c r="D57" s="176"/>
      <c r="E57" s="176"/>
      <c r="F57" s="176"/>
      <c r="G57" s="1"/>
      <c r="H57" s="174" t="s">
        <v>18</v>
      </c>
      <c r="I57" s="174"/>
    </row>
    <row r="58" spans="2:11" x14ac:dyDescent="0.25">
      <c r="B58" s="5"/>
      <c r="C58" s="5"/>
      <c r="D58" s="5"/>
      <c r="E58" s="5"/>
      <c r="F58" s="5"/>
      <c r="G58" s="1"/>
      <c r="H58" s="1"/>
      <c r="I58" s="1"/>
    </row>
    <row r="59" spans="2:11" ht="23.25" x14ac:dyDescent="0.25">
      <c r="B59" s="116"/>
      <c r="C59" s="173"/>
      <c r="D59" s="173"/>
      <c r="E59" s="173"/>
      <c r="F59" s="173"/>
      <c r="G59" s="1"/>
      <c r="H59" s="1"/>
      <c r="I59" s="1"/>
    </row>
    <row r="60" spans="2:11" x14ac:dyDescent="0.25">
      <c r="B60" s="1"/>
      <c r="C60" s="174" t="s">
        <v>17</v>
      </c>
      <c r="D60" s="174"/>
      <c r="E60" s="174"/>
      <c r="F60" s="174"/>
      <c r="G60" s="1"/>
      <c r="H60" s="1"/>
      <c r="I60" s="1"/>
    </row>
  </sheetData>
  <sheetProtection algorithmName="SHA-512" hashValue="xkkbdW/VdX95JFWSvVb02m/Cuc7TRRUF2vMrSfK1M9/HVn7EuUeMJ5WNkOVkk+nsKNqYuM0NkLDYTlENKIUXkQ==" saltValue="NdCgfoSKagUUQAbpD7yWHA==" spinCount="100000" sheet="1" insertRows="0"/>
  <mergeCells count="53">
    <mergeCell ref="B5:I5"/>
    <mergeCell ref="C7:E7"/>
    <mergeCell ref="C8:E8"/>
    <mergeCell ref="C9:E9"/>
    <mergeCell ref="C10:E10"/>
    <mergeCell ref="B12:I12"/>
    <mergeCell ref="B14:I20"/>
    <mergeCell ref="B22:I22"/>
    <mergeCell ref="F25:G25"/>
    <mergeCell ref="B26:E26"/>
    <mergeCell ref="F26:G26"/>
    <mergeCell ref="B27:E27"/>
    <mergeCell ref="F27:G27"/>
    <mergeCell ref="B28:E28"/>
    <mergeCell ref="F28:G28"/>
    <mergeCell ref="B29:E29"/>
    <mergeCell ref="F29:G29"/>
    <mergeCell ref="B30:E30"/>
    <mergeCell ref="F30:G30"/>
    <mergeCell ref="B31:E31"/>
    <mergeCell ref="F31:G31"/>
    <mergeCell ref="B32:E32"/>
    <mergeCell ref="F32:G32"/>
    <mergeCell ref="B33:E33"/>
    <mergeCell ref="F33:G33"/>
    <mergeCell ref="B34:E34"/>
    <mergeCell ref="F34:G34"/>
    <mergeCell ref="B35:E35"/>
    <mergeCell ref="F35:G35"/>
    <mergeCell ref="F45:H45"/>
    <mergeCell ref="B36:E36"/>
    <mergeCell ref="F36:G36"/>
    <mergeCell ref="B37:E37"/>
    <mergeCell ref="F37:G37"/>
    <mergeCell ref="B38:E38"/>
    <mergeCell ref="F38:G38"/>
    <mergeCell ref="B39:E39"/>
    <mergeCell ref="F39:G39"/>
    <mergeCell ref="F43:H43"/>
    <mergeCell ref="F44:H44"/>
    <mergeCell ref="H56:I56"/>
    <mergeCell ref="C57:F57"/>
    <mergeCell ref="H57:I57"/>
    <mergeCell ref="B47:I47"/>
    <mergeCell ref="C50:F50"/>
    <mergeCell ref="H50:I50"/>
    <mergeCell ref="C51:F51"/>
    <mergeCell ref="H51:I51"/>
    <mergeCell ref="C59:F59"/>
    <mergeCell ref="C60:F60"/>
    <mergeCell ref="C53:F53"/>
    <mergeCell ref="C54:F54"/>
    <mergeCell ref="C56:F56"/>
  </mergeCells>
  <dataValidations count="1">
    <dataValidation type="decimal" operator="greaterThanOrEqual" allowBlank="1" showInputMessage="1" showErrorMessage="1" sqref="F26:G37" xr:uid="{C43DA083-756A-4105-B869-048901F50E98}">
      <formula1>0</formula1>
    </dataValidation>
  </dataValidations>
  <pageMargins left="0.70866141732283472" right="0.70866141732283472" top="0.78740157480314965" bottom="0.78740157480314965" header="0.31496062992125984" footer="0.31496062992125984"/>
  <pageSetup paperSize="9" scale="63" orientation="portrait" verticalDpi="0" r:id="rId1"/>
  <headerFooter>
    <oddFooter>&amp;LVersion 10/2025&amp;R&amp;P von &amp;N</oddFooter>
  </headerFooter>
  <colBreaks count="1" manualBreakCount="1">
    <brk id="9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72F1AAA-DAED-4C27-ABAF-FA54CBB645DE}">
          <x14:formula1>
            <xm:f>Dropdownliste!$B$2:$B$4</xm:f>
          </x14:formula1>
          <xm:sqref>F7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43C40-94A2-4EF8-8ABB-F79DEB535538}">
  <sheetPr codeName="Tabelle4"/>
  <dimension ref="A1:C21"/>
  <sheetViews>
    <sheetView workbookViewId="0">
      <selection activeCell="C4" sqref="C4"/>
    </sheetView>
  </sheetViews>
  <sheetFormatPr baseColWidth="10" defaultRowHeight="15" x14ac:dyDescent="0.25"/>
  <cols>
    <col min="1" max="1" width="31.7109375" bestFit="1" customWidth="1"/>
    <col min="2" max="2" width="32" bestFit="1" customWidth="1"/>
    <col min="3" max="3" width="22.28515625" bestFit="1" customWidth="1"/>
  </cols>
  <sheetData>
    <row r="1" spans="1:3" x14ac:dyDescent="0.25">
      <c r="A1" s="2"/>
      <c r="B1" s="4" t="s">
        <v>20</v>
      </c>
      <c r="C1" s="4" t="s">
        <v>70</v>
      </c>
    </row>
    <row r="2" spans="1:3" x14ac:dyDescent="0.25">
      <c r="A2" s="4"/>
      <c r="B2" s="3" t="s">
        <v>11</v>
      </c>
      <c r="C2" s="3" t="s">
        <v>71</v>
      </c>
    </row>
    <row r="3" spans="1:3" x14ac:dyDescent="0.25">
      <c r="A3" s="3"/>
      <c r="B3" s="3" t="s">
        <v>12</v>
      </c>
      <c r="C3" s="3" t="s">
        <v>72</v>
      </c>
    </row>
    <row r="4" spans="1:3" x14ac:dyDescent="0.25">
      <c r="A4" s="2"/>
      <c r="B4" s="3" t="s">
        <v>1</v>
      </c>
      <c r="C4" s="3" t="s">
        <v>1</v>
      </c>
    </row>
    <row r="5" spans="1:3" x14ac:dyDescent="0.25">
      <c r="A5" s="3"/>
      <c r="B5" s="3"/>
      <c r="C5" s="3"/>
    </row>
    <row r="6" spans="1:3" x14ac:dyDescent="0.25">
      <c r="A6" s="3"/>
      <c r="B6" s="4" t="s">
        <v>24</v>
      </c>
      <c r="C6" s="3"/>
    </row>
    <row r="7" spans="1:3" x14ac:dyDescent="0.25">
      <c r="B7" s="3" t="s">
        <v>1</v>
      </c>
      <c r="C7" s="3"/>
    </row>
    <row r="8" spans="1:3" x14ac:dyDescent="0.25">
      <c r="B8" s="3" t="s">
        <v>23</v>
      </c>
      <c r="C8" s="3"/>
    </row>
    <row r="9" spans="1:3" x14ac:dyDescent="0.25">
      <c r="A9" s="2"/>
      <c r="B9" s="3" t="s">
        <v>25</v>
      </c>
      <c r="C9" s="3"/>
    </row>
    <row r="10" spans="1:3" x14ac:dyDescent="0.25">
      <c r="A10" s="2"/>
      <c r="C10" s="3"/>
    </row>
    <row r="11" spans="1:3" x14ac:dyDescent="0.25">
      <c r="A11" s="2"/>
      <c r="C11" s="3"/>
    </row>
    <row r="12" spans="1:3" x14ac:dyDescent="0.25">
      <c r="A12" s="2"/>
      <c r="C12" s="3"/>
    </row>
    <row r="13" spans="1:3" x14ac:dyDescent="0.25">
      <c r="A13" s="2"/>
      <c r="C13" s="3"/>
    </row>
    <row r="14" spans="1:3" x14ac:dyDescent="0.25">
      <c r="A14" s="2"/>
      <c r="C14" s="3"/>
    </row>
    <row r="15" spans="1:3" x14ac:dyDescent="0.25">
      <c r="A15" s="2"/>
      <c r="C15" s="3"/>
    </row>
    <row r="16" spans="1:3" x14ac:dyDescent="0.25">
      <c r="A16" s="2"/>
      <c r="C16" s="3"/>
    </row>
    <row r="17" spans="1:3" x14ac:dyDescent="0.25">
      <c r="A17" s="2"/>
      <c r="B17" s="3"/>
      <c r="C17" s="3"/>
    </row>
    <row r="18" spans="1:3" x14ac:dyDescent="0.25">
      <c r="A18" s="2"/>
      <c r="C18" s="3"/>
    </row>
    <row r="19" spans="1:3" x14ac:dyDescent="0.25">
      <c r="A19" s="2"/>
      <c r="C19" s="3"/>
    </row>
    <row r="20" spans="1:3" x14ac:dyDescent="0.25">
      <c r="A20" s="2"/>
    </row>
    <row r="21" spans="1:3" x14ac:dyDescent="0.25">
      <c r="A21" s="2"/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3</vt:i4>
      </vt:variant>
    </vt:vector>
  </HeadingPairs>
  <TitlesOfParts>
    <vt:vector size="9" baseType="lpstr">
      <vt:lpstr>Projektbeschreibung</vt:lpstr>
      <vt:lpstr>Radinfrastruktur</vt:lpstr>
      <vt:lpstr>Radnetzausbauprogramme</vt:lpstr>
      <vt:lpstr>Radverleih</vt:lpstr>
      <vt:lpstr>Bewusstseinsbildung</vt:lpstr>
      <vt:lpstr>Dropdownliste</vt:lpstr>
      <vt:lpstr>Bewusstseinsbildung!Druckbereich</vt:lpstr>
      <vt:lpstr>Radnetzausbauprogramme!Druckbereich</vt:lpstr>
      <vt:lpstr>Radverleih!Druckbereich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2025-10-06T12:11:17Z</dcterms:created>
  <dcterms:modified xsi:type="dcterms:W3CDTF">2025-10-09T11:07:05Z</dcterms:modified>
</cp:coreProperties>
</file>