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202300"/>
  <xr:revisionPtr revIDLastSave="0" documentId="13_ncr:1_{F3A69D09-22F7-47B1-A315-A1C307ED366B}" xr6:coauthVersionLast="47" xr6:coauthVersionMax="47" xr10:uidLastSave="{00000000-0000-0000-0000-000000000000}"/>
  <workbookProtection workbookAlgorithmName="SHA-512" workbookHashValue="WPVrluW7RM+/gM2aD4LgbJW228LI5XDY/H1J0QAbR1AOtEHawY5s55aGiiB1PCQaAv7SR1B7W3uEXQ9YzBUP2A==" workbookSaltValue="HQHgYFJW8Df6xXEOC16l3g==" workbookSpinCount="100000" lockStructure="1"/>
  <bookViews>
    <workbookView xWindow="22932" yWindow="-108" windowWidth="30936" windowHeight="16776" xr2:uid="{00000000-000D-0000-FFFF-FFFF00000000}"/>
  </bookViews>
  <sheets>
    <sheet name="Standortanalyse EMS" sheetId="1" r:id="rId1"/>
    <sheet name="Dropdowns" sheetId="5" state="hidden" r:id="rId2"/>
  </sheets>
  <definedNames>
    <definedName name="_xlnm.Print_Area" localSheetId="0">'Standortanalyse EMS'!$A$1:$G$108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5" l="1"/>
  <c r="H30" i="5"/>
  <c r="H29" i="5"/>
  <c r="H28" i="5"/>
  <c r="H27" i="5"/>
  <c r="H26" i="5"/>
  <c r="H25" i="5"/>
  <c r="H24" i="5"/>
  <c r="H22" i="5"/>
  <c r="H21" i="5"/>
  <c r="H20" i="5"/>
  <c r="H19" i="5"/>
  <c r="H18" i="5"/>
  <c r="H17" i="5"/>
  <c r="H16" i="5"/>
  <c r="H15" i="5"/>
  <c r="N5" i="5"/>
  <c r="H23" i="5" l="1"/>
  <c r="J17" i="5" s="1" a="1"/>
  <c r="J17" i="5" s="1"/>
  <c r="H3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<sst xmlns="http://schemas.openxmlformats.org/spreadsheetml/2006/main" count="202" uniqueCount="159">
  <si>
    <t>Bürgerenergiegemeinschaft (BEG)</t>
  </si>
  <si>
    <t>Gemeinschaftliche Erzeugungsanlage (GEA)</t>
  </si>
  <si>
    <t>Regionale Erneuerbare Energie-Gemeinschaft (EEG)</t>
  </si>
  <si>
    <t>Lokale Erneuerbare Energie-Gemeinschaft (EEG)</t>
  </si>
  <si>
    <t>"Gemeinschaftliche Erzeugungsanlage (GEA): mind. 5 Verbrauchszählpunkte sind erforderlich"</t>
  </si>
  <si>
    <t>"Lokale Erneuerbare-Energie- Gemeinschaften: mind. 10 Verbrauchszählpunkte sind erforderlich"</t>
  </si>
  <si>
    <t>"Regionale Erneuerbare-Energie- Gemeinschaften: mind. 20 Verbrauchszählpunkte  sind erforderlich"</t>
  </si>
  <si>
    <t>"Bürgerenergiegemeinschaften: mind. 20 Verbrauchszählpunkte sind erforderlich"</t>
  </si>
  <si>
    <t>bitte auswählen</t>
  </si>
  <si>
    <t>trifft zu</t>
  </si>
  <si>
    <t>trifft nicht zu</t>
  </si>
  <si>
    <t>EDA Portal</t>
  </si>
  <si>
    <t>Email-Anbindung</t>
  </si>
  <si>
    <t>Kommunikationsschnittstelle (KEP)</t>
  </si>
  <si>
    <t>Hinweise:</t>
  </si>
  <si>
    <t>ja</t>
  </si>
  <si>
    <t>nein</t>
  </si>
  <si>
    <t>GEA: "Gemeinschaftliche Erzeugungsanlage“ gemäß § 16a ElWOG 2010, Antragstellung durch Rechtsträger der GEA, Anlagenverantwortliche oder der Betreiber möglich</t>
  </si>
  <si>
    <t>EEG: regionale „Erneuerbare-Energie-Gemeinschaft“ gemäß § 79 EAG und § 16c ElWOG</t>
  </si>
  <si>
    <t>EEG: lokale "Erneuerbare-Energie-Gemeinschaft“ gemäß § 79 EAG und § 16c ElWOG</t>
  </si>
  <si>
    <t>BEG: "Bürgerenergiegemeinschaft“ gemäß § 16b ElWOG 2010</t>
  </si>
  <si>
    <t>Beschreibung der Rolle der antragstellenden Person (Rechtsträger GEA, Betreiber, Anlagenverantwortliche/r)</t>
  </si>
  <si>
    <t>Ich bestätige, dass ausschließlich Energie aus erneuerbarer Energieerzeugung genutzt wird</t>
  </si>
  <si>
    <t>immaterielle Leistung</t>
  </si>
  <si>
    <t>Anschaffung Hardwarekomponenten</t>
  </si>
  <si>
    <t>sonstiges</t>
  </si>
  <si>
    <t>Anschaffung Software</t>
  </si>
  <si>
    <t>Sofern die Antragstellung für eine Dachorganisation erfolgt, die mehrere Arten von Energiegemeinschaften vertritt, bitte "regionale Energiegemeinschaft" oder "Bürgerenergiegemeinschaft" auswählen.</t>
  </si>
  <si>
    <t>Art EDA Anbindung</t>
  </si>
  <si>
    <t>Reiter Zusammenfassung</t>
  </si>
  <si>
    <t>Reiter Ausschreibungsschwerpunkt 1</t>
  </si>
  <si>
    <t>Reiter Ausschreibungsschwerpunkt 2</t>
  </si>
  <si>
    <t>Layoutzeile</t>
  </si>
  <si>
    <t>Fehlermeldung offene Felder</t>
  </si>
  <si>
    <t>B7</t>
  </si>
  <si>
    <t>B8</t>
  </si>
  <si>
    <t>B9</t>
  </si>
  <si>
    <t>B13</t>
  </si>
  <si>
    <t>B16</t>
  </si>
  <si>
    <t>B17</t>
  </si>
  <si>
    <t>B18</t>
  </si>
  <si>
    <t>B19</t>
  </si>
  <si>
    <t>B20</t>
  </si>
  <si>
    <t>B22</t>
  </si>
  <si>
    <t>B23</t>
  </si>
  <si>
    <t>B29</t>
  </si>
  <si>
    <t>B30</t>
  </si>
  <si>
    <t>B34</t>
  </si>
  <si>
    <t>B39</t>
  </si>
  <si>
    <t>B40</t>
  </si>
  <si>
    <t>B41</t>
  </si>
  <si>
    <t>Es sind alle Felder befüllt.</t>
  </si>
  <si>
    <t xml:space="preserve"> </t>
  </si>
  <si>
    <t>Hinweis! Bitte befüllen Sie die Felder:</t>
  </si>
  <si>
    <t>Anfangsdatum</t>
  </si>
  <si>
    <t>Enddatum</t>
  </si>
  <si>
    <t>GEA</t>
  </si>
  <si>
    <t>rEEG</t>
  </si>
  <si>
    <t>lEEG</t>
  </si>
  <si>
    <t>BEG</t>
  </si>
  <si>
    <t>ZP</t>
  </si>
  <si>
    <t>kWh</t>
  </si>
  <si>
    <t xml:space="preserve">kW </t>
  </si>
  <si>
    <t>Name Firma (der förderungsnehmenden Person):</t>
  </si>
  <si>
    <t>Firmenadresse:</t>
  </si>
  <si>
    <t>zur Planung eines Energiemanagementsystems (EMS) im Rahmen der Ausschreibung „Energiemanagementsysteme und Flexibilisierung im Verteilnetz 2026"</t>
  </si>
  <si>
    <t>Analyse erstellt durch:</t>
  </si>
  <si>
    <t>Energieberater:in</t>
  </si>
  <si>
    <t>Zuständige:r der ausführenden Fachfirma</t>
  </si>
  <si>
    <t>Mitarbeiter:in</t>
  </si>
  <si>
    <t>Straße und Hausnummer:</t>
  </si>
  <si>
    <t>PLZ und Ort:</t>
  </si>
  <si>
    <t>Datum der Standortanalyse:</t>
  </si>
  <si>
    <t>1  Bestands- und Potentialanalyse zur Einführung eines Energiemanagementsystems</t>
  </si>
  <si>
    <t>Branche (ÖNACE):</t>
  </si>
  <si>
    <t>Kurzbeschreibung des Unternehmensgegenstands:</t>
  </si>
  <si>
    <t>Schichtbetrieb</t>
  </si>
  <si>
    <t>werktags</t>
  </si>
  <si>
    <t>Ziele und Prioritäten:</t>
  </si>
  <si>
    <t>Stromkosten senken</t>
  </si>
  <si>
    <t>Netzentgelte reduzieren</t>
  </si>
  <si>
    <t>Erlöse aus Flexibilitätsvermarktung erzielen</t>
  </si>
  <si>
    <t>Eigenverbrauch erhöhen</t>
  </si>
  <si>
    <t>Dynamische Strompreise nutzen</t>
  </si>
  <si>
    <t>Versorgungssicherheit erhöhen</t>
  </si>
  <si>
    <t>Vorbereitung auf Batteriespeicher</t>
  </si>
  <si>
    <t>Vorbereitung auf Elektromobilität</t>
  </si>
  <si>
    <t xml:space="preserve">sonstiges: </t>
  </si>
  <si>
    <t>Unternehmens- und Standortbeschreibung:</t>
  </si>
  <si>
    <t>Beschreibung und Analyse des Energieprofils und der Energiekosten:</t>
  </si>
  <si>
    <t>Jahresstromverbrauch im letzten vollen Kalenderjahr (Bezug aus dem Netz):</t>
  </si>
  <si>
    <t>Jahresstromkosten im letzten vollen Kalenderjahr (inkl. Netzkosten, Gebühren und Abgaben):</t>
  </si>
  <si>
    <t>Euro</t>
  </si>
  <si>
    <t>Aktueller Stromliefervertrag/Modell der Energiebeschaffung:</t>
  </si>
  <si>
    <t>Fixpreis</t>
  </si>
  <si>
    <t>Tranchenmodell</t>
  </si>
  <si>
    <t>dynamisch</t>
  </si>
  <si>
    <t>spotmarktindexiert</t>
  </si>
  <si>
    <t>Bei Erzeugungsanlage am Standort: aktueller Einspeisevertrag:</t>
  </si>
  <si>
    <t>Marktprämie</t>
  </si>
  <si>
    <t>Netzanschlussleistung Einspeisung:</t>
  </si>
  <si>
    <t>Netzanschlussleistung Bezug:</t>
  </si>
  <si>
    <t>Leistungsmessung vorhanden:</t>
  </si>
  <si>
    <t>Ja</t>
  </si>
  <si>
    <t>Nein</t>
  </si>
  <si>
    <t>Anschluss Netzebene:</t>
  </si>
  <si>
    <t>Lastgangdaten verfügbar?</t>
  </si>
  <si>
    <t>15-Minuten-Werte</t>
  </si>
  <si>
    <t>Beschreibung wesentlicher Verbraucher, Speicher, Erzeugungsanlagen am Standort (Lasten und Energiemengen):</t>
  </si>
  <si>
    <t>Erzeugungsanlage(n):</t>
  </si>
  <si>
    <t>Bestand/Anschaffung geplant:</t>
  </si>
  <si>
    <t>Installierte Leistung (kW):</t>
  </si>
  <si>
    <t>Gesamte Jahreserzeugung (kWh):</t>
  </si>
  <si>
    <t>Elektrische/r Energiespeicher und/oder einspeisefähige Ladestelle(n):</t>
  </si>
  <si>
    <t>Bezugsleistung (kW):</t>
  </si>
  <si>
    <t>Verbrauchsmessung vorhanden?</t>
  </si>
  <si>
    <t>Steuerbar?</t>
  </si>
  <si>
    <t>Flexibilitätspotenzial?</t>
  </si>
  <si>
    <t>Verbraucher (Wärmepumpen, Thermische Speicher, Maschinen, Anlagen, Ladestellen, etc.):</t>
  </si>
  <si>
    <t>Elektrischer Fuhrpark</t>
  </si>
  <si>
    <t>Anzahl</t>
  </si>
  <si>
    <t>Ladeleistung (kW)</t>
  </si>
  <si>
    <t>Speicherkapazität (kWh)</t>
  </si>
  <si>
    <t>Einspeisefähig?</t>
  </si>
  <si>
    <t>Analyse des Lastprofils im Unternehmen:</t>
  </si>
  <si>
    <t>Beschreibung der Charakteristik (Grundlast, Lastspitzen, untertägige, wöchentliche und saisonale Schwankungen)</t>
  </si>
  <si>
    <t>2  Potentialanalyse</t>
  </si>
  <si>
    <t>Beschreibung vorhandener Einsparungspotentiale:</t>
  </si>
  <si>
    <t>Beschreibung vorhandener Lastreduktions- und Lastverschiebungspotentiale:</t>
  </si>
  <si>
    <t>Beschreibung Möglichkeiten für den Einsatz neuer Erzeugungs- und/oder Speicheranlagen:</t>
  </si>
  <si>
    <t>Welche Erzeuger, Verbraucher, Speicher können in ein EMS eingebunden werden?</t>
  </si>
  <si>
    <t>Welche Steuerungsmöglichkeiten ergeben sich durch ein EMS?</t>
  </si>
  <si>
    <t>3  Empfehlungen und erwartete Effekte</t>
  </si>
  <si>
    <t>Maßnahmenvorschläge inkl. Kostenschätzung und Einsparungspotentiale insbesondere für die Umsetzung des EMS:</t>
  </si>
  <si>
    <t>Maßnahmenvorschlag</t>
  </si>
  <si>
    <t>einmalige Kosten für die Anschaffung/Einführung (Euro):</t>
  </si>
  <si>
    <t>Beschreibung der Einsparungspotentiale:</t>
  </si>
  <si>
    <r>
      <t xml:space="preserve">Firmenstandort </t>
    </r>
    <r>
      <rPr>
        <sz val="10"/>
        <color theme="1"/>
        <rFont val="Calibri"/>
        <family val="2"/>
      </rPr>
      <t>(für die Einführung des EMS):</t>
    </r>
  </si>
  <si>
    <r>
      <t>CO</t>
    </r>
    <r>
      <rPr>
        <vertAlign val="subscript"/>
        <sz val="10"/>
        <rFont val="Calibri"/>
        <family val="2"/>
      </rPr>
      <t>2</t>
    </r>
    <r>
      <rPr>
        <sz val="10"/>
        <rFont val="Calibri"/>
        <family val="2"/>
      </rPr>
      <t>-Emissionen reduzieren</t>
    </r>
  </si>
  <si>
    <t>24/7</t>
  </si>
  <si>
    <t>JA</t>
  </si>
  <si>
    <t>NEIN</t>
  </si>
  <si>
    <t>wenn JA:</t>
  </si>
  <si>
    <t>Sind kurz bis mittelfristig (innerhalb der nächsten fünf Jahre) weitere Anschaffungen bzw. Anlagenerweiterungen geplant?</t>
  </si>
  <si>
    <t>Möglichkeiten zur Anwendung eines EMS:</t>
  </si>
  <si>
    <t>Vor- und Nachname des/der Durchführenden  der Analyse:</t>
  </si>
  <si>
    <t>Name der Firma (des/der Durchführenden der Analyse):</t>
  </si>
  <si>
    <t>Aktueller Netztarif (mit Leistungspreisanteil):</t>
  </si>
  <si>
    <t>*Mit der Übermittlung der ausgefüllten Vorlage wird bestätigt, dass die Angaben zur Standortanalyse richtig und vollständig sind.</t>
  </si>
  <si>
    <t>Betriebszeiten:</t>
  </si>
  <si>
    <t>gegebenenfalls weitere relevante Angaben:</t>
  </si>
  <si>
    <t>Protokoll der Standortanalyse</t>
  </si>
  <si>
    <t>Energiemanagement - Flexibilisierung im Verteilnetz - Ausschreibung für Betriebe, Gemeinden und Vereine</t>
  </si>
  <si>
    <t>Förderungsaktion</t>
  </si>
  <si>
    <r>
      <t xml:space="preserve"> </t>
    </r>
    <r>
      <rPr>
        <sz val="10"/>
        <rFont val="Calibri"/>
        <family val="2"/>
      </rPr>
      <t xml:space="preserve">Alle Informationen zur Ausschreibung finden Sie online unter </t>
    </r>
    <r>
      <rPr>
        <b/>
        <sz val="10"/>
        <color rgb="FF008561"/>
        <rFont val="Calibri"/>
        <family val="2"/>
      </rPr>
      <t>www.umweltfoerderung.at/betriebe/energiemanagement</t>
    </r>
  </si>
  <si>
    <t>sonstige:</t>
  </si>
  <si>
    <t>Marktpreis OeMAG</t>
  </si>
  <si>
    <t>Monatswerte</t>
  </si>
  <si>
    <t>sonstiges: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</si>
</sst>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\-mm\-dd;@"/>
  </numFmts>
  <fonts count="17" x14ac:knownFonts="1">
    <font>
      <sz val="11"/>
      <color theme="1"/>
      <name val="Calibri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6"/>
      <color theme="0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vertAlign val="subscript"/>
      <sz val="10"/>
      <name val="Calibri"/>
      <family val="2"/>
    </font>
    <font>
      <sz val="20"/>
      <name val="Calibri"/>
      <family val="2"/>
    </font>
    <font>
      <sz val="20"/>
      <color rgb="FF0D539E"/>
      <name val="Calibri"/>
      <family val="2"/>
    </font>
    <font>
      <sz val="16"/>
      <color rgb="FF0D539E"/>
      <name val="Calibri"/>
      <family val="2"/>
    </font>
    <font>
      <b/>
      <sz val="10"/>
      <color rgb="FF008561"/>
      <name val="Calibri"/>
      <family val="2"/>
    </font>
    <font>
      <sz val="10"/>
      <color theme="0"/>
      <name val="Calibri"/>
      <family val="2"/>
    </font>
    <font>
      <i/>
      <sz val="10"/>
      <color theme="1"/>
      <name val="Calibri"/>
      <family val="2"/>
    </font>
    <font>
      <sz val="10"/>
      <color theme="10"/>
      <name val="Calibri"/>
      <family val="2"/>
    </font>
    <font>
      <sz val="19"/>
      <color rgb="FF0D539E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DEA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D539E"/>
        <bgColor indexed="64"/>
      </patternFill>
    </fill>
  </fills>
  <borders count="2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164" fontId="2" fillId="0" borderId="0" xfId="0" applyNumberFormat="1" applyFont="1"/>
    <xf numFmtId="0" fontId="2" fillId="0" borderId="10" xfId="0" applyFont="1" applyBorder="1"/>
    <xf numFmtId="0" fontId="0" fillId="3" borderId="0" xfId="0" applyFill="1" applyAlignment="1">
      <alignment wrapText="1"/>
    </xf>
    <xf numFmtId="0" fontId="0" fillId="3" borderId="0" xfId="0" applyFill="1"/>
    <xf numFmtId="4" fontId="4" fillId="2" borderId="13" xfId="0" applyNumberFormat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3" borderId="11" xfId="0" applyFont="1" applyFill="1" applyBorder="1" applyAlignment="1">
      <alignment horizontal="right" vertical="center"/>
    </xf>
    <xf numFmtId="4" fontId="4" fillId="0" borderId="13" xfId="0" applyNumberFormat="1" applyFont="1" applyBorder="1" applyAlignment="1">
      <alignment horizontal="left" vertical="center"/>
    </xf>
    <xf numFmtId="4" fontId="4" fillId="0" borderId="15" xfId="0" applyNumberFormat="1" applyFont="1" applyBorder="1" applyAlignment="1">
      <alignment horizontal="left" vertical="center"/>
    </xf>
    <xf numFmtId="0" fontId="2" fillId="3" borderId="11" xfId="0" applyFont="1" applyFill="1" applyBorder="1" applyAlignment="1">
      <alignment horizontal="right" vertical="center"/>
    </xf>
    <xf numFmtId="0" fontId="6" fillId="3" borderId="12" xfId="0" applyFont="1" applyFill="1" applyBorder="1" applyAlignment="1">
      <alignment horizontal="right" vertical="center" wrapText="1"/>
    </xf>
    <xf numFmtId="4" fontId="4" fillId="0" borderId="15" xfId="0" applyNumberFormat="1" applyFont="1" applyBorder="1" applyAlignment="1">
      <alignment vertical="center"/>
    </xf>
    <xf numFmtId="0" fontId="2" fillId="3" borderId="12" xfId="0" applyFont="1" applyFill="1" applyBorder="1" applyAlignment="1">
      <alignment horizontal="right" vertical="center"/>
    </xf>
    <xf numFmtId="4" fontId="4" fillId="0" borderId="16" xfId="0" applyNumberFormat="1" applyFont="1" applyBorder="1" applyAlignment="1">
      <alignment horizontal="left" vertical="center"/>
    </xf>
    <xf numFmtId="4" fontId="4" fillId="0" borderId="0" xfId="0" applyNumberFormat="1" applyFont="1" applyAlignment="1">
      <alignment horizontal="left" vertical="center"/>
    </xf>
    <xf numFmtId="4" fontId="4" fillId="0" borderId="14" xfId="0" applyNumberFormat="1" applyFont="1" applyBorder="1" applyAlignment="1">
      <alignment horizontal="left" vertical="center"/>
    </xf>
    <xf numFmtId="4" fontId="4" fillId="0" borderId="13" xfId="0" applyNumberFormat="1" applyFont="1" applyBorder="1" applyAlignment="1">
      <alignment vertical="center"/>
    </xf>
    <xf numFmtId="4" fontId="4" fillId="0" borderId="14" xfId="0" applyNumberFormat="1" applyFont="1" applyBorder="1" applyAlignment="1">
      <alignment vertical="center"/>
    </xf>
    <xf numFmtId="4" fontId="4" fillId="0" borderId="16" xfId="0" applyNumberFormat="1" applyFont="1" applyBorder="1" applyAlignment="1">
      <alignment vertical="center"/>
    </xf>
    <xf numFmtId="4" fontId="4" fillId="2" borderId="1" xfId="0" applyNumberFormat="1" applyFont="1" applyFill="1" applyBorder="1" applyAlignment="1" applyProtection="1">
      <alignment horizontal="left" vertical="center"/>
      <protection locked="0"/>
    </xf>
    <xf numFmtId="0" fontId="2" fillId="3" borderId="11" xfId="0" applyFont="1" applyFill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left" vertical="center"/>
    </xf>
    <xf numFmtId="4" fontId="6" fillId="0" borderId="1" xfId="0" applyNumberFormat="1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/>
    </xf>
    <xf numFmtId="0" fontId="2" fillId="3" borderId="11" xfId="0" applyFont="1" applyFill="1" applyBorder="1" applyAlignment="1">
      <alignment horizontal="right" vertical="center" wrapText="1"/>
    </xf>
    <xf numFmtId="0" fontId="2" fillId="2" borderId="11" xfId="0" applyFont="1" applyFill="1" applyBorder="1" applyAlignment="1" applyProtection="1">
      <alignment horizontal="left" vertical="center"/>
      <protection locked="0"/>
    </xf>
    <xf numFmtId="4" fontId="4" fillId="2" borderId="13" xfId="0" applyNumberFormat="1" applyFont="1" applyFill="1" applyBorder="1" applyAlignment="1" applyProtection="1">
      <alignment horizontal="left" vertical="center"/>
      <protection locked="0"/>
    </xf>
    <xf numFmtId="0" fontId="3" fillId="3" borderId="11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right" vertical="center"/>
    </xf>
    <xf numFmtId="0" fontId="2" fillId="3" borderId="18" xfId="0" applyFont="1" applyFill="1" applyBorder="1" applyAlignment="1">
      <alignment horizontal="right" vertical="center"/>
    </xf>
    <xf numFmtId="0" fontId="3" fillId="3" borderId="11" xfId="0" applyFont="1" applyFill="1" applyBorder="1" applyAlignment="1">
      <alignment horizontal="left" vertical="center" wrapText="1"/>
    </xf>
    <xf numFmtId="4" fontId="6" fillId="0" borderId="13" xfId="0" applyNumberFormat="1" applyFont="1" applyBorder="1" applyAlignment="1">
      <alignment vertical="center"/>
    </xf>
    <xf numFmtId="4" fontId="4" fillId="2" borderId="1" xfId="0" applyNumberFormat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3" fontId="4" fillId="2" borderId="1" xfId="0" applyNumberFormat="1" applyFont="1" applyFill="1" applyBorder="1" applyAlignment="1" applyProtection="1">
      <alignment horizontal="right" vertical="center"/>
      <protection locked="0"/>
    </xf>
    <xf numFmtId="0" fontId="10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4" fontId="4" fillId="0" borderId="0" xfId="0" applyNumberFormat="1" applyFont="1" applyAlignment="1">
      <alignment vertical="center"/>
    </xf>
    <xf numFmtId="3" fontId="4" fillId="2" borderId="1" xfId="0" applyNumberFormat="1" applyFont="1" applyFill="1" applyBorder="1" applyAlignment="1" applyProtection="1">
      <alignment vertical="center" wrapText="1"/>
      <protection locked="0"/>
    </xf>
    <xf numFmtId="4" fontId="4" fillId="2" borderId="1" xfId="0" applyNumberFormat="1" applyFont="1" applyFill="1" applyBorder="1" applyAlignment="1" applyProtection="1">
      <alignment vertical="center" wrapText="1"/>
      <protection locked="0"/>
    </xf>
    <xf numFmtId="0" fontId="2" fillId="3" borderId="0" xfId="0" applyFont="1" applyFill="1" applyAlignment="1">
      <alignment vertical="center"/>
    </xf>
    <xf numFmtId="4" fontId="4" fillId="0" borderId="19" xfId="0" applyNumberFormat="1" applyFont="1" applyBorder="1" applyAlignment="1">
      <alignment horizontal="left" vertical="center"/>
    </xf>
    <xf numFmtId="3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13" xfId="0" applyNumberFormat="1" applyFont="1" applyFill="1" applyBorder="1" applyAlignment="1" applyProtection="1">
      <alignment vertical="center"/>
      <protection locked="0"/>
    </xf>
    <xf numFmtId="4" fontId="4" fillId="2" borderId="13" xfId="0" applyNumberFormat="1" applyFont="1" applyFill="1" applyBorder="1" applyAlignment="1" applyProtection="1">
      <alignment horizontal="left" vertical="center"/>
      <protection locked="0"/>
    </xf>
    <xf numFmtId="4" fontId="4" fillId="2" borderId="15" xfId="0" applyNumberFormat="1" applyFont="1" applyFill="1" applyBorder="1" applyAlignment="1" applyProtection="1">
      <alignment horizontal="left" vertical="center"/>
      <protection locked="0"/>
    </xf>
    <xf numFmtId="4" fontId="4" fillId="2" borderId="13" xfId="0" applyNumberFormat="1" applyFont="1" applyFill="1" applyBorder="1" applyAlignment="1" applyProtection="1">
      <alignment horizontal="left" vertical="center" wrapText="1"/>
      <protection locked="0"/>
    </xf>
    <xf numFmtId="4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3" fontId="4" fillId="2" borderId="13" xfId="0" applyNumberFormat="1" applyFont="1" applyFill="1" applyBorder="1" applyAlignment="1" applyProtection="1">
      <alignment horizontal="right" vertical="center"/>
      <protection locked="0"/>
    </xf>
    <xf numFmtId="3" fontId="4" fillId="2" borderId="11" xfId="0" applyNumberFormat="1" applyFont="1" applyFill="1" applyBorder="1" applyAlignment="1" applyProtection="1">
      <alignment horizontal="right" vertical="center"/>
      <protection locked="0"/>
    </xf>
    <xf numFmtId="0" fontId="13" fillId="3" borderId="0" xfId="0" applyFont="1" applyFill="1" applyAlignment="1">
      <alignment vertical="top"/>
    </xf>
    <xf numFmtId="0" fontId="7" fillId="3" borderId="0" xfId="0" applyFont="1" applyFill="1" applyAlignment="1">
      <alignment vertical="center"/>
    </xf>
    <xf numFmtId="4" fontId="6" fillId="2" borderId="13" xfId="0" applyNumberFormat="1" applyFont="1" applyFill="1" applyBorder="1" applyAlignment="1" applyProtection="1">
      <alignment horizontal="left" vertical="center"/>
      <protection locked="0"/>
    </xf>
    <xf numFmtId="4" fontId="6" fillId="2" borderId="15" xfId="0" applyNumberFormat="1" applyFont="1" applyFill="1" applyBorder="1" applyAlignment="1" applyProtection="1">
      <alignment horizontal="left" vertical="center"/>
      <protection locked="0"/>
    </xf>
    <xf numFmtId="14" fontId="4" fillId="2" borderId="13" xfId="0" applyNumberFormat="1" applyFont="1" applyFill="1" applyBorder="1" applyAlignment="1" applyProtection="1">
      <alignment horizontal="left" vertical="center"/>
      <protection locked="0"/>
    </xf>
    <xf numFmtId="14" fontId="4" fillId="2" borderId="15" xfId="0" applyNumberFormat="1" applyFont="1" applyFill="1" applyBorder="1" applyAlignment="1" applyProtection="1">
      <alignment horizontal="left" vertical="center"/>
      <protection locked="0"/>
    </xf>
    <xf numFmtId="3" fontId="4" fillId="2" borderId="1" xfId="0" applyNumberFormat="1" applyFont="1" applyFill="1" applyBorder="1" applyAlignment="1" applyProtection="1">
      <alignment horizontal="right" vertical="center"/>
      <protection locked="0"/>
    </xf>
    <xf numFmtId="4" fontId="4" fillId="2" borderId="11" xfId="0" applyNumberFormat="1" applyFont="1" applyFill="1" applyBorder="1" applyAlignment="1" applyProtection="1">
      <alignment horizontal="left" vertical="center"/>
      <protection locked="0"/>
    </xf>
    <xf numFmtId="0" fontId="2" fillId="3" borderId="12" xfId="0" applyFont="1" applyFill="1" applyBorder="1" applyAlignment="1">
      <alignment horizontal="right" vertical="top" wrapText="1"/>
    </xf>
    <xf numFmtId="0" fontId="2" fillId="3" borderId="17" xfId="0" applyFont="1" applyFill="1" applyBorder="1" applyAlignment="1">
      <alignment horizontal="right" vertical="top" wrapText="1"/>
    </xf>
    <xf numFmtId="0" fontId="2" fillId="3" borderId="18" xfId="0" applyFont="1" applyFill="1" applyBorder="1" applyAlignment="1">
      <alignment horizontal="right" vertical="top" wrapText="1"/>
    </xf>
    <xf numFmtId="4" fontId="6" fillId="0" borderId="13" xfId="0" applyNumberFormat="1" applyFont="1" applyBorder="1" applyAlignment="1">
      <alignment horizontal="left" vertical="center"/>
    </xf>
    <xf numFmtId="4" fontId="6" fillId="0" borderId="15" xfId="0" applyNumberFormat="1" applyFont="1" applyBorder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/>
    </xf>
    <xf numFmtId="0" fontId="4" fillId="3" borderId="0" xfId="0" applyFont="1" applyFill="1" applyAlignment="1">
      <alignment horizontal="left" vertical="center"/>
    </xf>
    <xf numFmtId="0" fontId="15" fillId="0" borderId="0" xfId="1" applyFont="1" applyFill="1" applyAlignment="1" applyProtection="1">
      <alignment horizontal="left" vertical="center"/>
    </xf>
    <xf numFmtId="0" fontId="14" fillId="3" borderId="0" xfId="0" applyFont="1" applyFill="1" applyAlignment="1">
      <alignment horizontal="left"/>
    </xf>
    <xf numFmtId="3" fontId="4" fillId="2" borderId="13" xfId="0" applyNumberFormat="1" applyFont="1" applyFill="1" applyBorder="1" applyAlignment="1" applyProtection="1">
      <alignment horizontal="left" vertical="center" wrapText="1"/>
      <protection locked="0"/>
    </xf>
    <xf numFmtId="3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0" fontId="3" fillId="3" borderId="15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0" fontId="2" fillId="2" borderId="15" xfId="0" applyFont="1" applyFill="1" applyBorder="1" applyAlignment="1" applyProtection="1">
      <alignment horizontal="left" vertical="center" wrapText="1"/>
      <protection locked="0"/>
    </xf>
    <xf numFmtId="0" fontId="2" fillId="2" borderId="11" xfId="0" applyFont="1" applyFill="1" applyBorder="1" applyAlignment="1" applyProtection="1">
      <alignment horizontal="left" vertical="center" wrapText="1"/>
      <protection locked="0"/>
    </xf>
    <xf numFmtId="4" fontId="6" fillId="0" borderId="13" xfId="0" applyNumberFormat="1" applyFont="1" applyBorder="1" applyAlignment="1">
      <alignment horizontal="left" vertical="center" wrapText="1"/>
    </xf>
    <xf numFmtId="4" fontId="6" fillId="0" borderId="15" xfId="0" applyNumberFormat="1" applyFont="1" applyBorder="1" applyAlignment="1">
      <alignment horizontal="left" vertical="center" wrapText="1"/>
    </xf>
    <xf numFmtId="4" fontId="6" fillId="0" borderId="11" xfId="0" applyNumberFormat="1" applyFont="1" applyBorder="1" applyAlignment="1">
      <alignment horizontal="left" vertical="center" wrapText="1"/>
    </xf>
    <xf numFmtId="4" fontId="4" fillId="2" borderId="11" xfId="0" applyNumberFormat="1" applyFont="1" applyFill="1" applyBorder="1" applyAlignment="1" applyProtection="1">
      <alignment horizontal="left" vertical="center" wrapText="1"/>
      <protection locked="0"/>
    </xf>
    <xf numFmtId="4" fontId="6" fillId="0" borderId="1" xfId="0" applyNumberFormat="1" applyFont="1" applyBorder="1" applyAlignment="1">
      <alignment horizontal="left" vertical="center"/>
    </xf>
  </cellXfs>
  <cellStyles count="2">
    <cellStyle name="Link" xfId="1" builtinId="8"/>
    <cellStyle name="Standard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008561"/>
      <color rgb="FFD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532080</xdr:colOff>
      <xdr:row>0</xdr:row>
      <xdr:rowOff>219079</xdr:rowOff>
    </xdr:from>
    <xdr:to>
      <xdr:col>5</xdr:col>
      <xdr:colOff>476199</xdr:colOff>
      <xdr:row>0</xdr:row>
      <xdr:rowOff>733166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FB95ACA-DAF1-41BB-87F1-97E0E0208E3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018730" y="219079"/>
          <a:ext cx="604519" cy="514087"/>
        </a:xfrm>
        <a:prstGeom prst="rect">
          <a:avLst/>
        </a:prstGeom>
      </xdr:spPr>
    </xdr:pic>
    <xdr:clientData/>
  </xdr:twoCellAnchor>
  <xdr:twoCellAnchor editAs="oneCell">
    <xdr:from>
      <xdr:col>5</xdr:col>
      <xdr:colOff>752906</xdr:colOff>
      <xdr:row>0</xdr:row>
      <xdr:rowOff>216077</xdr:rowOff>
    </xdr:from>
    <xdr:to>
      <xdr:col>6</xdr:col>
      <xdr:colOff>164523</xdr:colOff>
      <xdr:row>0</xdr:row>
      <xdr:rowOff>767051</xdr:rowOff>
    </xdr:to>
    <xdr:pic>
      <xdr:nvPicPr>
        <xdr:cNvPr id="4" name="Grafik 5">
          <a:extLst>
            <a:ext uri="{FF2B5EF4-FFF2-40B4-BE49-F238E27FC236}">
              <a16:creationId xmlns:a16="http://schemas.microsoft.com/office/drawing/2014/main" id="{75DBE183-B053-1715-D6AF-4F14E09A263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899956" y="216077"/>
          <a:ext cx="1354717" cy="550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mweltfoerderung.at/betriebe/energiemanagemen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161F7-9305-4A45-A8B8-7291B6456A63}">
  <sheetPr>
    <pageSetUpPr fitToPage="1"/>
  </sheetPr>
  <dimension ref="A1:H113"/>
  <sheetViews>
    <sheetView tabSelected="1" zoomScaleNormal="100" zoomScaleSheetLayoutView="115" workbookViewId="0">
      <selection activeCell="B7" sqref="B7:D7"/>
    </sheetView>
  </sheetViews>
  <sheetFormatPr baseColWidth="10" defaultColWidth="0" defaultRowHeight="14.5" zeroHeight="1" x14ac:dyDescent="0.35"/>
  <cols>
    <col min="1" max="1" width="40.81640625" style="15" customWidth="1"/>
    <col min="2" max="2" width="26.54296875" style="15" customWidth="1"/>
    <col min="3" max="3" width="13" style="15" customWidth="1"/>
    <col min="4" max="4" width="26.81640625" style="15" customWidth="1"/>
    <col min="5" max="5" width="9.453125" style="15" customWidth="1"/>
    <col min="6" max="6" width="27.81640625" style="15" customWidth="1"/>
    <col min="7" max="7" width="8.90625" style="15" customWidth="1"/>
    <col min="8" max="16384" width="11.453125" style="15" hidden="1"/>
  </cols>
  <sheetData>
    <row r="1" spans="1:8" ht="68.5" customHeight="1" x14ac:dyDescent="0.6">
      <c r="A1" s="75" t="s">
        <v>153</v>
      </c>
      <c r="B1" s="75"/>
      <c r="C1" s="75"/>
      <c r="D1" s="75"/>
      <c r="E1" s="75"/>
      <c r="F1" s="75"/>
      <c r="G1" s="75"/>
      <c r="H1" s="14"/>
    </row>
    <row r="2" spans="1:8" ht="36.75" customHeight="1" x14ac:dyDescent="0.35">
      <c r="A2" s="74" t="s">
        <v>152</v>
      </c>
      <c r="B2" s="74"/>
      <c r="C2" s="74"/>
      <c r="D2" s="74"/>
      <c r="E2" s="74"/>
      <c r="F2" s="74"/>
      <c r="G2" s="74"/>
    </row>
    <row r="3" spans="1:8" ht="36.75" customHeight="1" x14ac:dyDescent="0.35">
      <c r="A3" s="46" t="s">
        <v>151</v>
      </c>
      <c r="B3" s="45"/>
      <c r="C3" s="45"/>
      <c r="D3" s="45"/>
      <c r="E3" s="45"/>
      <c r="F3" s="45"/>
      <c r="G3" s="45"/>
    </row>
    <row r="4" spans="1:8" ht="21.75" customHeight="1" x14ac:dyDescent="0.35">
      <c r="A4" s="76" t="s">
        <v>65</v>
      </c>
      <c r="B4" s="76"/>
      <c r="C4" s="76"/>
      <c r="D4" s="76"/>
      <c r="E4" s="76"/>
      <c r="F4" s="76"/>
      <c r="G4" s="76"/>
    </row>
    <row r="5" spans="1:8" s="1" customFormat="1" ht="23.25" customHeight="1" x14ac:dyDescent="0.3">
      <c r="A5" s="77" t="s">
        <v>154</v>
      </c>
      <c r="B5" s="77"/>
      <c r="C5" s="77"/>
      <c r="D5" s="77"/>
      <c r="E5" s="77"/>
      <c r="F5" s="77"/>
      <c r="G5" s="77"/>
    </row>
    <row r="6" spans="1:8" x14ac:dyDescent="0.35">
      <c r="A6" s="60" t="s">
        <v>32</v>
      </c>
      <c r="B6" s="60"/>
      <c r="C6" s="60"/>
      <c r="D6" s="60"/>
      <c r="E6" s="60"/>
      <c r="F6" s="60"/>
      <c r="G6" s="60"/>
    </row>
    <row r="7" spans="1:8" ht="21.75" customHeight="1" x14ac:dyDescent="0.35">
      <c r="A7" s="17" t="s">
        <v>63</v>
      </c>
      <c r="B7" s="62"/>
      <c r="C7" s="63"/>
      <c r="D7" s="63"/>
    </row>
    <row r="8" spans="1:8" ht="21.75" customHeight="1" x14ac:dyDescent="0.35">
      <c r="A8" s="17" t="s">
        <v>64</v>
      </c>
      <c r="B8" s="54"/>
      <c r="C8" s="55"/>
      <c r="D8" s="55"/>
    </row>
    <row r="9" spans="1:8" ht="21.75" customHeight="1" x14ac:dyDescent="0.35">
      <c r="A9" s="17" t="s">
        <v>137</v>
      </c>
      <c r="B9" s="18"/>
      <c r="C9" s="19"/>
      <c r="D9" s="19"/>
    </row>
    <row r="10" spans="1:8" ht="19.5" customHeight="1" x14ac:dyDescent="0.35">
      <c r="A10" s="20" t="s">
        <v>70</v>
      </c>
      <c r="B10" s="54"/>
      <c r="C10" s="55"/>
      <c r="D10" s="55"/>
    </row>
    <row r="11" spans="1:8" ht="19.5" customHeight="1" x14ac:dyDescent="0.35">
      <c r="A11" s="20" t="s">
        <v>71</v>
      </c>
      <c r="B11" s="54"/>
      <c r="C11" s="55"/>
      <c r="D11" s="55"/>
    </row>
    <row r="12" spans="1:8" ht="21.75" customHeight="1" x14ac:dyDescent="0.35">
      <c r="A12" s="21" t="s">
        <v>66</v>
      </c>
      <c r="B12" s="43" t="b">
        <v>0</v>
      </c>
      <c r="C12" s="22" t="s">
        <v>67</v>
      </c>
      <c r="D12" s="22"/>
    </row>
    <row r="13" spans="1:8" ht="19.5" customHeight="1" x14ac:dyDescent="0.35">
      <c r="A13" s="20"/>
      <c r="B13" s="43" t="b">
        <v>0</v>
      </c>
      <c r="C13" s="19" t="s">
        <v>68</v>
      </c>
      <c r="D13" s="19"/>
    </row>
    <row r="14" spans="1:8" ht="19.5" customHeight="1" x14ac:dyDescent="0.35">
      <c r="A14" s="20"/>
      <c r="B14" s="43" t="b">
        <v>0</v>
      </c>
      <c r="C14" s="19" t="s">
        <v>69</v>
      </c>
      <c r="D14" s="19"/>
    </row>
    <row r="15" spans="1:8" ht="26" x14ac:dyDescent="0.35">
      <c r="A15" s="35" t="s">
        <v>145</v>
      </c>
      <c r="B15" s="56"/>
      <c r="C15" s="57"/>
      <c r="D15" s="57"/>
    </row>
    <row r="16" spans="1:8" ht="26" x14ac:dyDescent="0.35">
      <c r="A16" s="35" t="s">
        <v>146</v>
      </c>
      <c r="B16" s="54"/>
      <c r="C16" s="55"/>
      <c r="D16" s="55"/>
    </row>
    <row r="17" spans="1:7" ht="19.5" customHeight="1" x14ac:dyDescent="0.35">
      <c r="A17" s="20" t="s">
        <v>72</v>
      </c>
      <c r="B17" s="64"/>
      <c r="C17" s="65"/>
      <c r="D17" s="65"/>
    </row>
    <row r="18" spans="1:7" x14ac:dyDescent="0.35">
      <c r="A18" s="60" t="s">
        <v>32</v>
      </c>
      <c r="B18" s="60"/>
      <c r="C18" s="60"/>
      <c r="D18" s="60"/>
      <c r="E18" s="60"/>
      <c r="F18" s="60"/>
      <c r="G18" s="60"/>
    </row>
    <row r="19" spans="1:7" ht="23.5" customHeight="1" x14ac:dyDescent="0.35">
      <c r="A19" s="73" t="s">
        <v>73</v>
      </c>
      <c r="B19" s="73"/>
      <c r="C19" s="73"/>
      <c r="D19" s="73"/>
      <c r="E19" s="73"/>
      <c r="F19" s="73"/>
      <c r="G19" s="73"/>
    </row>
    <row r="20" spans="1:7" x14ac:dyDescent="0.35">
      <c r="A20" s="60" t="s">
        <v>32</v>
      </c>
      <c r="B20" s="60"/>
      <c r="C20" s="60"/>
      <c r="D20" s="60"/>
      <c r="E20" s="60"/>
      <c r="F20" s="60"/>
      <c r="G20" s="60"/>
    </row>
    <row r="21" spans="1:7" ht="24" customHeight="1" x14ac:dyDescent="0.35">
      <c r="A21" s="61" t="s">
        <v>88</v>
      </c>
      <c r="B21" s="61"/>
      <c r="C21" s="61"/>
      <c r="D21" s="61"/>
      <c r="E21" s="61"/>
      <c r="F21" s="61"/>
      <c r="G21" s="61"/>
    </row>
    <row r="22" spans="1:7" ht="19.5" customHeight="1" x14ac:dyDescent="0.35">
      <c r="A22" s="20" t="s">
        <v>74</v>
      </c>
      <c r="B22" s="56"/>
      <c r="C22" s="57"/>
      <c r="D22" s="57"/>
      <c r="E22" s="57"/>
      <c r="F22" s="57"/>
    </row>
    <row r="23" spans="1:7" ht="78.75" customHeight="1" x14ac:dyDescent="0.35">
      <c r="A23" s="21" t="s">
        <v>75</v>
      </c>
      <c r="B23" s="56"/>
      <c r="C23" s="57"/>
      <c r="D23" s="57"/>
      <c r="E23" s="57"/>
      <c r="F23" s="57"/>
    </row>
    <row r="24" spans="1:7" ht="19.5" customHeight="1" x14ac:dyDescent="0.35">
      <c r="A24" s="20" t="s">
        <v>149</v>
      </c>
      <c r="B24" s="43" t="b">
        <v>0</v>
      </c>
      <c r="C24" s="50" t="s">
        <v>139</v>
      </c>
    </row>
    <row r="25" spans="1:7" ht="19.5" customHeight="1" x14ac:dyDescent="0.35">
      <c r="A25" s="20"/>
      <c r="B25" s="43" t="b">
        <v>0</v>
      </c>
      <c r="C25" s="50" t="s">
        <v>76</v>
      </c>
    </row>
    <row r="26" spans="1:7" ht="19.5" customHeight="1" x14ac:dyDescent="0.35">
      <c r="A26" s="20"/>
      <c r="B26" s="43" t="b">
        <v>0</v>
      </c>
      <c r="C26" s="50" t="s">
        <v>77</v>
      </c>
    </row>
    <row r="27" spans="1:7" ht="19.5" customHeight="1" x14ac:dyDescent="0.35">
      <c r="A27" s="20"/>
      <c r="B27" s="43" t="b">
        <v>0</v>
      </c>
      <c r="C27" s="50" t="s">
        <v>155</v>
      </c>
      <c r="D27" s="56"/>
      <c r="E27" s="57"/>
      <c r="F27" s="88"/>
    </row>
    <row r="28" spans="1:7" ht="19.5" customHeight="1" x14ac:dyDescent="0.35">
      <c r="A28" s="20" t="s">
        <v>78</v>
      </c>
      <c r="B28" s="43" t="b">
        <v>0</v>
      </c>
      <c r="C28" s="22" t="s">
        <v>79</v>
      </c>
      <c r="D28" s="22"/>
      <c r="E28" s="43" t="b">
        <v>0</v>
      </c>
      <c r="F28" s="22" t="s">
        <v>84</v>
      </c>
    </row>
    <row r="29" spans="1:7" ht="19.5" customHeight="1" x14ac:dyDescent="0.35">
      <c r="A29" s="23"/>
      <c r="B29" s="43" t="b">
        <v>0</v>
      </c>
      <c r="C29" s="22" t="s">
        <v>80</v>
      </c>
      <c r="D29" s="22"/>
      <c r="E29" s="43" t="b">
        <v>0</v>
      </c>
      <c r="F29" s="22" t="s">
        <v>85</v>
      </c>
    </row>
    <row r="30" spans="1:7" ht="19.5" customHeight="1" x14ac:dyDescent="0.35">
      <c r="A30" s="23"/>
      <c r="B30" s="43" t="b">
        <v>0</v>
      </c>
      <c r="C30" s="22" t="s">
        <v>83</v>
      </c>
      <c r="D30" s="22"/>
      <c r="E30" s="43" t="b">
        <v>0</v>
      </c>
      <c r="F30" s="22" t="s">
        <v>86</v>
      </c>
    </row>
    <row r="31" spans="1:7" ht="19.5" customHeight="1" x14ac:dyDescent="0.35">
      <c r="A31" s="23"/>
      <c r="B31" s="43" t="b">
        <v>0</v>
      </c>
      <c r="C31" s="22" t="s">
        <v>82</v>
      </c>
      <c r="D31" s="22"/>
      <c r="E31" s="43" t="b">
        <v>0</v>
      </c>
      <c r="F31" s="22" t="s">
        <v>138</v>
      </c>
    </row>
    <row r="32" spans="1:7" ht="19.5" customHeight="1" x14ac:dyDescent="0.35">
      <c r="A32" s="23"/>
      <c r="B32" s="43" t="b">
        <v>0</v>
      </c>
      <c r="C32" s="22" t="s">
        <v>81</v>
      </c>
      <c r="D32" s="22"/>
      <c r="E32" s="43" t="b">
        <v>0</v>
      </c>
      <c r="F32" s="22" t="s">
        <v>87</v>
      </c>
    </row>
    <row r="33" spans="1:7" ht="36" customHeight="1" x14ac:dyDescent="0.35">
      <c r="A33" s="20" t="s">
        <v>150</v>
      </c>
      <c r="B33" s="56"/>
      <c r="C33" s="57"/>
      <c r="D33" s="57"/>
      <c r="E33" s="57"/>
      <c r="F33" s="57"/>
    </row>
    <row r="34" spans="1:7" x14ac:dyDescent="0.35">
      <c r="A34" s="60" t="s">
        <v>32</v>
      </c>
      <c r="B34" s="60"/>
      <c r="C34" s="60"/>
      <c r="D34" s="60"/>
      <c r="E34" s="60"/>
      <c r="F34" s="60"/>
      <c r="G34" s="60"/>
    </row>
    <row r="35" spans="1:7" s="61" customFormat="1" ht="24" customHeight="1" x14ac:dyDescent="0.35">
      <c r="A35" s="61" t="s">
        <v>89</v>
      </c>
    </row>
    <row r="36" spans="1:7" ht="26" x14ac:dyDescent="0.35">
      <c r="A36" s="35" t="s">
        <v>90</v>
      </c>
      <c r="B36" s="48"/>
      <c r="C36" s="47" t="s">
        <v>61</v>
      </c>
    </row>
    <row r="37" spans="1:7" ht="26" x14ac:dyDescent="0.35">
      <c r="A37" s="35" t="s">
        <v>91</v>
      </c>
      <c r="B37" s="49"/>
      <c r="C37" s="47" t="s">
        <v>92</v>
      </c>
    </row>
    <row r="38" spans="1:7" ht="19.5" customHeight="1" x14ac:dyDescent="0.35">
      <c r="A38" s="68" t="s">
        <v>93</v>
      </c>
      <c r="B38" s="43" t="b">
        <v>0</v>
      </c>
      <c r="C38" s="25" t="s">
        <v>94</v>
      </c>
    </row>
    <row r="39" spans="1:7" ht="19.5" customHeight="1" x14ac:dyDescent="0.35">
      <c r="A39" s="69"/>
      <c r="B39" s="43" t="b">
        <v>0</v>
      </c>
      <c r="C39" s="25" t="s">
        <v>95</v>
      </c>
    </row>
    <row r="40" spans="1:7" ht="19.5" customHeight="1" x14ac:dyDescent="0.35">
      <c r="A40" s="69"/>
      <c r="B40" s="43" t="b">
        <v>0</v>
      </c>
      <c r="C40" s="25" t="s">
        <v>97</v>
      </c>
    </row>
    <row r="41" spans="1:7" ht="19.5" customHeight="1" x14ac:dyDescent="0.35">
      <c r="A41" s="69"/>
      <c r="B41" s="43" t="b">
        <v>0</v>
      </c>
      <c r="C41" s="25" t="s">
        <v>96</v>
      </c>
    </row>
    <row r="42" spans="1:7" ht="19.5" customHeight="1" x14ac:dyDescent="0.35">
      <c r="A42" s="70"/>
      <c r="B42" s="43" t="b">
        <v>0</v>
      </c>
      <c r="C42" s="25" t="s">
        <v>87</v>
      </c>
    </row>
    <row r="43" spans="1:7" ht="19.5" customHeight="1" x14ac:dyDescent="0.35">
      <c r="A43" s="68" t="s">
        <v>98</v>
      </c>
      <c r="B43" s="43" t="b">
        <v>0</v>
      </c>
      <c r="C43" s="25" t="s">
        <v>94</v>
      </c>
    </row>
    <row r="44" spans="1:7" ht="19.5" customHeight="1" x14ac:dyDescent="0.35">
      <c r="A44" s="69"/>
      <c r="B44" s="43" t="b">
        <v>0</v>
      </c>
      <c r="C44" s="25" t="s">
        <v>156</v>
      </c>
    </row>
    <row r="45" spans="1:7" ht="19.5" customHeight="1" x14ac:dyDescent="0.35">
      <c r="A45" s="69"/>
      <c r="B45" s="43" t="b">
        <v>0</v>
      </c>
      <c r="C45" s="25" t="s">
        <v>99</v>
      </c>
    </row>
    <row r="46" spans="1:7" ht="19.5" customHeight="1" x14ac:dyDescent="0.35">
      <c r="A46" s="69"/>
      <c r="B46" s="43" t="b">
        <v>0</v>
      </c>
      <c r="C46" s="25" t="s">
        <v>96</v>
      </c>
    </row>
    <row r="47" spans="1:7" ht="19.5" customHeight="1" x14ac:dyDescent="0.35">
      <c r="A47" s="70"/>
      <c r="B47" s="43" t="b">
        <v>0</v>
      </c>
      <c r="C47" s="51" t="s">
        <v>87</v>
      </c>
      <c r="D47" s="54"/>
      <c r="E47" s="67"/>
    </row>
    <row r="48" spans="1:7" ht="19.5" customHeight="1" x14ac:dyDescent="0.35">
      <c r="A48" s="20" t="s">
        <v>101</v>
      </c>
      <c r="B48" s="48"/>
      <c r="C48" s="25" t="s">
        <v>62</v>
      </c>
    </row>
    <row r="49" spans="1:7" ht="19.5" customHeight="1" x14ac:dyDescent="0.35">
      <c r="A49" s="20" t="s">
        <v>100</v>
      </c>
      <c r="B49" s="48"/>
      <c r="C49" s="25" t="s">
        <v>62</v>
      </c>
    </row>
    <row r="50" spans="1:7" ht="19.5" customHeight="1" x14ac:dyDescent="0.35">
      <c r="A50" s="20" t="s">
        <v>102</v>
      </c>
      <c r="B50" s="43" t="b">
        <v>0</v>
      </c>
      <c r="C50" s="25" t="s">
        <v>103</v>
      </c>
    </row>
    <row r="51" spans="1:7" ht="19.5" customHeight="1" x14ac:dyDescent="0.35">
      <c r="A51" s="39"/>
      <c r="B51" s="43" t="b">
        <v>0</v>
      </c>
      <c r="C51" s="25" t="s">
        <v>104</v>
      </c>
    </row>
    <row r="52" spans="1:7" ht="19.5" customHeight="1" x14ac:dyDescent="0.35">
      <c r="A52" s="20" t="s">
        <v>105</v>
      </c>
      <c r="B52" s="52" t="s">
        <v>8</v>
      </c>
    </row>
    <row r="53" spans="1:7" ht="19.5" customHeight="1" x14ac:dyDescent="0.35">
      <c r="A53" s="20" t="s">
        <v>147</v>
      </c>
      <c r="B53" s="48"/>
    </row>
    <row r="54" spans="1:7" ht="19.5" customHeight="1" x14ac:dyDescent="0.35">
      <c r="A54" s="23" t="s">
        <v>106</v>
      </c>
      <c r="B54" s="43" t="b">
        <v>0</v>
      </c>
      <c r="C54" s="24" t="s">
        <v>140</v>
      </c>
    </row>
    <row r="55" spans="1:7" ht="19.5" customHeight="1" x14ac:dyDescent="0.35">
      <c r="A55" s="39"/>
      <c r="B55" s="27"/>
      <c r="C55" s="22" t="s">
        <v>142</v>
      </c>
      <c r="D55" s="43" t="b">
        <v>0</v>
      </c>
      <c r="E55" s="28" t="s">
        <v>107</v>
      </c>
    </row>
    <row r="56" spans="1:7" ht="19.5" customHeight="1" x14ac:dyDescent="0.35">
      <c r="A56" s="39"/>
      <c r="B56" s="27"/>
      <c r="C56" s="29"/>
      <c r="D56" s="43" t="b">
        <v>0</v>
      </c>
      <c r="E56" s="28" t="s">
        <v>157</v>
      </c>
    </row>
    <row r="57" spans="1:7" ht="19.5" customHeight="1" x14ac:dyDescent="0.35">
      <c r="A57" s="39"/>
      <c r="B57" s="27"/>
      <c r="C57" s="29"/>
      <c r="D57" s="43" t="b">
        <v>0</v>
      </c>
      <c r="E57" s="28" t="s">
        <v>158</v>
      </c>
      <c r="F57" s="53"/>
    </row>
    <row r="58" spans="1:7" ht="19.5" customHeight="1" x14ac:dyDescent="0.35">
      <c r="A58" s="40"/>
      <c r="B58" s="16" t="b">
        <v>0</v>
      </c>
      <c r="C58" s="26" t="s">
        <v>141</v>
      </c>
    </row>
    <row r="59" spans="1:7" x14ac:dyDescent="0.35">
      <c r="A59" s="60" t="s">
        <v>32</v>
      </c>
      <c r="B59" s="60"/>
      <c r="C59" s="60"/>
      <c r="D59" s="60"/>
      <c r="E59" s="60"/>
      <c r="F59" s="60"/>
      <c r="G59" s="60"/>
    </row>
    <row r="60" spans="1:7" ht="36.75" customHeight="1" x14ac:dyDescent="0.35">
      <c r="A60" s="61" t="s">
        <v>108</v>
      </c>
      <c r="B60" s="61"/>
      <c r="C60" s="61"/>
      <c r="D60" s="61"/>
      <c r="E60" s="61"/>
      <c r="F60" s="61"/>
      <c r="G60" s="61"/>
    </row>
    <row r="61" spans="1:7" x14ac:dyDescent="0.35">
      <c r="A61" s="60" t="s">
        <v>32</v>
      </c>
      <c r="B61" s="60"/>
      <c r="C61" s="60"/>
      <c r="D61" s="60"/>
      <c r="E61" s="60"/>
      <c r="F61" s="60"/>
      <c r="G61" s="60"/>
    </row>
    <row r="62" spans="1:7" ht="19.5" customHeight="1" x14ac:dyDescent="0.35">
      <c r="A62" s="38" t="s">
        <v>109</v>
      </c>
      <c r="B62" s="32" t="s">
        <v>110</v>
      </c>
      <c r="C62" s="89" t="s">
        <v>111</v>
      </c>
      <c r="D62" s="89"/>
      <c r="E62" s="89" t="s">
        <v>112</v>
      </c>
      <c r="F62" s="71"/>
    </row>
    <row r="63" spans="1:7" ht="19.5" customHeight="1" x14ac:dyDescent="0.35">
      <c r="A63" s="36"/>
      <c r="B63" s="30"/>
      <c r="C63" s="66"/>
      <c r="D63" s="66"/>
      <c r="E63" s="66"/>
      <c r="F63" s="58"/>
    </row>
    <row r="64" spans="1:7" ht="19.5" customHeight="1" x14ac:dyDescent="0.35">
      <c r="A64" s="36"/>
      <c r="B64" s="30"/>
      <c r="C64" s="66"/>
      <c r="D64" s="66"/>
      <c r="E64" s="66"/>
      <c r="F64" s="58"/>
    </row>
    <row r="65" spans="1:7" ht="19.5" customHeight="1" x14ac:dyDescent="0.35">
      <c r="A65" s="36"/>
      <c r="B65" s="30"/>
      <c r="C65" s="66"/>
      <c r="D65" s="66"/>
      <c r="E65" s="66"/>
      <c r="F65" s="58"/>
    </row>
    <row r="66" spans="1:7" ht="19.5" customHeight="1" x14ac:dyDescent="0.35">
      <c r="A66" s="36"/>
      <c r="B66" s="30"/>
      <c r="C66" s="66"/>
      <c r="D66" s="66"/>
      <c r="E66" s="66"/>
      <c r="F66" s="58"/>
    </row>
    <row r="67" spans="1:7" x14ac:dyDescent="0.35">
      <c r="A67" s="60" t="s">
        <v>32</v>
      </c>
      <c r="B67" s="60"/>
      <c r="C67" s="60"/>
      <c r="D67" s="60"/>
      <c r="E67" s="60"/>
      <c r="F67" s="60"/>
      <c r="G67" s="60"/>
    </row>
    <row r="68" spans="1:7" ht="26" x14ac:dyDescent="0.35">
      <c r="A68" s="41" t="s">
        <v>113</v>
      </c>
      <c r="B68" s="32" t="s">
        <v>110</v>
      </c>
      <c r="C68" s="33" t="s">
        <v>114</v>
      </c>
      <c r="D68" s="34" t="s">
        <v>115</v>
      </c>
      <c r="E68" s="34" t="s">
        <v>116</v>
      </c>
      <c r="F68" s="42" t="s">
        <v>117</v>
      </c>
    </row>
    <row r="69" spans="1:7" ht="19.5" customHeight="1" x14ac:dyDescent="0.35">
      <c r="A69" s="36"/>
      <c r="B69" s="30"/>
      <c r="C69" s="44"/>
      <c r="D69" s="30"/>
      <c r="E69" s="30"/>
      <c r="F69" s="37"/>
    </row>
    <row r="70" spans="1:7" ht="19.5" customHeight="1" x14ac:dyDescent="0.35">
      <c r="A70" s="36"/>
      <c r="B70" s="30"/>
      <c r="C70" s="44"/>
      <c r="D70" s="30"/>
      <c r="E70" s="30"/>
      <c r="F70" s="37"/>
    </row>
    <row r="71" spans="1:7" ht="19.5" customHeight="1" x14ac:dyDescent="0.35">
      <c r="A71" s="36"/>
      <c r="B71" s="30"/>
      <c r="C71" s="44"/>
      <c r="D71" s="30"/>
      <c r="E71" s="30"/>
      <c r="F71" s="37"/>
    </row>
    <row r="72" spans="1:7" ht="19.5" customHeight="1" x14ac:dyDescent="0.35">
      <c r="A72" s="36"/>
      <c r="B72" s="30"/>
      <c r="C72" s="44"/>
      <c r="D72" s="30"/>
      <c r="E72" s="30"/>
      <c r="F72" s="37"/>
    </row>
    <row r="73" spans="1:7" x14ac:dyDescent="0.35">
      <c r="A73" s="60" t="s">
        <v>32</v>
      </c>
      <c r="B73" s="60"/>
      <c r="C73" s="60"/>
      <c r="D73" s="60"/>
      <c r="E73" s="60"/>
      <c r="F73" s="60"/>
      <c r="G73" s="60"/>
    </row>
    <row r="74" spans="1:7" ht="26" x14ac:dyDescent="0.35">
      <c r="A74" s="41" t="s">
        <v>118</v>
      </c>
      <c r="B74" s="32" t="s">
        <v>110</v>
      </c>
      <c r="C74" s="33" t="s">
        <v>114</v>
      </c>
      <c r="D74" s="34" t="s">
        <v>115</v>
      </c>
      <c r="E74" s="34" t="s">
        <v>116</v>
      </c>
      <c r="F74" s="42" t="s">
        <v>117</v>
      </c>
    </row>
    <row r="75" spans="1:7" ht="19.5" customHeight="1" x14ac:dyDescent="0.35">
      <c r="A75" s="36"/>
      <c r="B75" s="30"/>
      <c r="C75" s="44"/>
      <c r="D75" s="30"/>
      <c r="E75" s="30"/>
      <c r="F75" s="37"/>
    </row>
    <row r="76" spans="1:7" ht="19.5" customHeight="1" x14ac:dyDescent="0.35">
      <c r="A76" s="36"/>
      <c r="B76" s="30"/>
      <c r="C76" s="44"/>
      <c r="D76" s="30"/>
      <c r="E76" s="30"/>
      <c r="F76" s="37"/>
    </row>
    <row r="77" spans="1:7" ht="19.5" customHeight="1" x14ac:dyDescent="0.35">
      <c r="A77" s="36"/>
      <c r="B77" s="30"/>
      <c r="C77" s="44"/>
      <c r="D77" s="30"/>
      <c r="E77" s="30"/>
      <c r="F77" s="37"/>
    </row>
    <row r="78" spans="1:7" ht="19.5" customHeight="1" x14ac:dyDescent="0.35">
      <c r="A78" s="36"/>
      <c r="B78" s="30"/>
      <c r="C78" s="44"/>
      <c r="D78" s="30"/>
      <c r="E78" s="30"/>
      <c r="F78" s="37"/>
    </row>
    <row r="79" spans="1:7" x14ac:dyDescent="0.35">
      <c r="A79" s="60" t="s">
        <v>32</v>
      </c>
      <c r="B79" s="60"/>
      <c r="C79" s="60"/>
      <c r="D79" s="60"/>
      <c r="E79" s="60"/>
      <c r="F79" s="60"/>
      <c r="G79" s="60"/>
    </row>
    <row r="80" spans="1:7" ht="26" x14ac:dyDescent="0.35">
      <c r="A80" s="38" t="s">
        <v>119</v>
      </c>
      <c r="B80" s="32" t="s">
        <v>120</v>
      </c>
      <c r="C80" s="33" t="s">
        <v>121</v>
      </c>
      <c r="D80" s="34" t="s">
        <v>122</v>
      </c>
      <c r="E80" s="71" t="s">
        <v>123</v>
      </c>
      <c r="F80" s="72"/>
    </row>
    <row r="81" spans="1:7" ht="19.5" customHeight="1" x14ac:dyDescent="0.35">
      <c r="A81" s="36"/>
      <c r="B81" s="44"/>
      <c r="C81" s="44"/>
      <c r="D81" s="44"/>
      <c r="E81" s="54"/>
      <c r="F81" s="55"/>
    </row>
    <row r="82" spans="1:7" ht="19.5" customHeight="1" x14ac:dyDescent="0.35">
      <c r="A82" s="36"/>
      <c r="B82" s="44"/>
      <c r="C82" s="44"/>
      <c r="D82" s="44"/>
      <c r="E82" s="54"/>
      <c r="F82" s="55"/>
    </row>
    <row r="83" spans="1:7" ht="19.5" customHeight="1" x14ac:dyDescent="0.35">
      <c r="A83" s="36"/>
      <c r="B83" s="44"/>
      <c r="C83" s="44"/>
      <c r="D83" s="44"/>
      <c r="E83" s="54"/>
      <c r="F83" s="55"/>
    </row>
    <row r="84" spans="1:7" ht="19.5" customHeight="1" x14ac:dyDescent="0.35">
      <c r="A84" s="36"/>
      <c r="B84" s="44"/>
      <c r="C84" s="44"/>
      <c r="D84" s="44"/>
      <c r="E84" s="54"/>
      <c r="F84" s="55"/>
    </row>
    <row r="85" spans="1:7" x14ac:dyDescent="0.35">
      <c r="A85" s="60" t="s">
        <v>32</v>
      </c>
      <c r="B85" s="60"/>
      <c r="C85" s="60"/>
      <c r="D85" s="60"/>
      <c r="E85" s="60"/>
      <c r="F85" s="60"/>
      <c r="G85" s="60"/>
    </row>
    <row r="86" spans="1:7" ht="51" customHeight="1" x14ac:dyDescent="0.35">
      <c r="A86" s="31" t="s">
        <v>143</v>
      </c>
      <c r="B86" s="56"/>
      <c r="C86" s="57"/>
      <c r="D86" s="57"/>
      <c r="E86" s="57"/>
      <c r="F86" s="57"/>
    </row>
    <row r="87" spans="1:7" x14ac:dyDescent="0.35">
      <c r="A87" s="60" t="s">
        <v>32</v>
      </c>
      <c r="B87" s="60"/>
      <c r="C87" s="60"/>
      <c r="D87" s="60"/>
      <c r="E87" s="60"/>
      <c r="F87" s="60"/>
      <c r="G87" s="60"/>
    </row>
    <row r="88" spans="1:7" ht="36.75" customHeight="1" x14ac:dyDescent="0.35">
      <c r="A88" s="61" t="s">
        <v>124</v>
      </c>
      <c r="B88" s="61"/>
      <c r="C88" s="61"/>
      <c r="D88" s="61"/>
      <c r="E88" s="61"/>
      <c r="F88" s="61"/>
      <c r="G88" s="61"/>
    </row>
    <row r="89" spans="1:7" ht="98.25" customHeight="1" x14ac:dyDescent="0.35">
      <c r="A89" s="35" t="s">
        <v>125</v>
      </c>
      <c r="B89" s="56"/>
      <c r="C89" s="57"/>
      <c r="D89" s="57"/>
      <c r="E89" s="57"/>
      <c r="F89" s="57"/>
    </row>
    <row r="90" spans="1:7" x14ac:dyDescent="0.35">
      <c r="A90" s="60" t="s">
        <v>32</v>
      </c>
      <c r="B90" s="60"/>
      <c r="C90" s="60"/>
      <c r="D90" s="60"/>
      <c r="E90" s="60"/>
      <c r="F90" s="60"/>
      <c r="G90" s="60"/>
    </row>
    <row r="91" spans="1:7" ht="21" x14ac:dyDescent="0.35">
      <c r="A91" s="73" t="s">
        <v>126</v>
      </c>
      <c r="B91" s="73"/>
      <c r="C91" s="73"/>
      <c r="D91" s="73"/>
      <c r="E91" s="73"/>
      <c r="F91" s="73"/>
      <c r="G91" s="73"/>
    </row>
    <row r="92" spans="1:7" x14ac:dyDescent="0.35">
      <c r="A92" s="60" t="s">
        <v>32</v>
      </c>
      <c r="B92" s="60"/>
      <c r="C92" s="60"/>
      <c r="D92" s="60"/>
      <c r="E92" s="60"/>
      <c r="F92" s="60"/>
      <c r="G92" s="60"/>
    </row>
    <row r="93" spans="1:7" ht="60" customHeight="1" x14ac:dyDescent="0.35">
      <c r="A93" s="35" t="s">
        <v>127</v>
      </c>
      <c r="B93" s="56"/>
      <c r="C93" s="57"/>
      <c r="D93" s="57"/>
      <c r="E93" s="57"/>
      <c r="F93" s="57"/>
    </row>
    <row r="94" spans="1:7" ht="60" customHeight="1" x14ac:dyDescent="0.35">
      <c r="A94" s="35" t="s">
        <v>128</v>
      </c>
      <c r="B94" s="56"/>
      <c r="C94" s="57"/>
      <c r="D94" s="57"/>
      <c r="E94" s="57"/>
      <c r="F94" s="57"/>
    </row>
    <row r="95" spans="1:7" ht="60" customHeight="1" x14ac:dyDescent="0.35">
      <c r="A95" s="35" t="s">
        <v>129</v>
      </c>
      <c r="B95" s="56"/>
      <c r="C95" s="57"/>
      <c r="D95" s="57"/>
      <c r="E95" s="57"/>
      <c r="F95" s="57"/>
    </row>
    <row r="96" spans="1:7" ht="36.75" customHeight="1" x14ac:dyDescent="0.35">
      <c r="A96" s="61" t="s">
        <v>144</v>
      </c>
      <c r="B96" s="61"/>
      <c r="C96" s="61"/>
      <c r="D96" s="61"/>
      <c r="E96" s="61"/>
      <c r="F96" s="61"/>
      <c r="G96" s="61"/>
    </row>
    <row r="97" spans="1:7" ht="60" customHeight="1" x14ac:dyDescent="0.35">
      <c r="A97" s="35" t="s">
        <v>130</v>
      </c>
      <c r="B97" s="56"/>
      <c r="C97" s="57"/>
      <c r="D97" s="57"/>
      <c r="E97" s="57"/>
      <c r="F97" s="57"/>
    </row>
    <row r="98" spans="1:7" ht="60" customHeight="1" x14ac:dyDescent="0.35">
      <c r="A98" s="35" t="s">
        <v>131</v>
      </c>
      <c r="B98" s="56"/>
      <c r="C98" s="57"/>
      <c r="D98" s="57"/>
      <c r="E98" s="57"/>
      <c r="F98" s="57"/>
    </row>
    <row r="99" spans="1:7" x14ac:dyDescent="0.35">
      <c r="A99" s="60" t="s">
        <v>32</v>
      </c>
      <c r="B99" s="60"/>
      <c r="C99" s="60"/>
      <c r="D99" s="60"/>
      <c r="E99" s="60"/>
      <c r="F99" s="60"/>
      <c r="G99" s="60"/>
    </row>
    <row r="100" spans="1:7" ht="21" x14ac:dyDescent="0.35">
      <c r="A100" s="73" t="s">
        <v>132</v>
      </c>
      <c r="B100" s="73"/>
      <c r="C100" s="73"/>
      <c r="D100" s="73"/>
      <c r="E100" s="73"/>
      <c r="F100" s="73"/>
      <c r="G100" s="73"/>
    </row>
    <row r="101" spans="1:7" x14ac:dyDescent="0.35">
      <c r="A101" s="60" t="s">
        <v>32</v>
      </c>
      <c r="B101" s="60"/>
      <c r="C101" s="60"/>
      <c r="D101" s="60"/>
      <c r="E101" s="60"/>
      <c r="F101" s="60"/>
      <c r="G101" s="60"/>
    </row>
    <row r="102" spans="1:7" ht="36.75" customHeight="1" x14ac:dyDescent="0.35">
      <c r="A102" s="61" t="s">
        <v>133</v>
      </c>
      <c r="B102" s="61"/>
      <c r="C102" s="61"/>
      <c r="D102" s="61"/>
      <c r="E102" s="61"/>
      <c r="F102" s="61"/>
      <c r="G102" s="61"/>
    </row>
    <row r="103" spans="1:7" ht="33.75" customHeight="1" x14ac:dyDescent="0.35">
      <c r="A103" s="81" t="s">
        <v>134</v>
      </c>
      <c r="B103" s="82"/>
      <c r="C103" s="86" t="s">
        <v>135</v>
      </c>
      <c r="D103" s="87"/>
      <c r="E103" s="85" t="s">
        <v>136</v>
      </c>
      <c r="F103" s="86"/>
    </row>
    <row r="104" spans="1:7" ht="38.25" customHeight="1" x14ac:dyDescent="0.35">
      <c r="A104" s="83"/>
      <c r="B104" s="84"/>
      <c r="C104" s="58"/>
      <c r="D104" s="59"/>
      <c r="E104" s="79"/>
      <c r="F104" s="80"/>
    </row>
    <row r="105" spans="1:7" ht="38.25" customHeight="1" x14ac:dyDescent="0.35">
      <c r="A105" s="83"/>
      <c r="B105" s="84"/>
      <c r="C105" s="58"/>
      <c r="D105" s="59"/>
      <c r="E105" s="79"/>
      <c r="F105" s="80"/>
    </row>
    <row r="106" spans="1:7" ht="38.25" customHeight="1" x14ac:dyDescent="0.35">
      <c r="A106" s="83"/>
      <c r="B106" s="84"/>
      <c r="C106" s="58"/>
      <c r="D106" s="59"/>
      <c r="E106" s="79"/>
      <c r="F106" s="80"/>
    </row>
    <row r="107" spans="1:7" ht="38.25" customHeight="1" x14ac:dyDescent="0.35">
      <c r="A107" s="83"/>
      <c r="B107" s="84"/>
      <c r="C107" s="58"/>
      <c r="D107" s="59"/>
      <c r="E107" s="79"/>
      <c r="F107" s="80"/>
    </row>
    <row r="108" spans="1:7" x14ac:dyDescent="0.35">
      <c r="A108" s="60" t="s">
        <v>32</v>
      </c>
      <c r="B108" s="60"/>
      <c r="C108" s="60"/>
      <c r="D108" s="60"/>
      <c r="E108" s="60"/>
      <c r="F108" s="60"/>
      <c r="G108" s="60"/>
    </row>
    <row r="109" spans="1:7" x14ac:dyDescent="0.35">
      <c r="A109" s="78" t="s">
        <v>148</v>
      </c>
      <c r="B109" s="78"/>
      <c r="C109" s="78"/>
      <c r="D109" s="78"/>
      <c r="E109" s="78"/>
      <c r="F109" s="78"/>
      <c r="G109" s="78"/>
    </row>
    <row r="110" spans="1:7" x14ac:dyDescent="0.35"/>
    <row r="111" spans="1:7" x14ac:dyDescent="0.35"/>
    <row r="112" spans="1:7" x14ac:dyDescent="0.35"/>
    <row r="113" x14ac:dyDescent="0.35"/>
  </sheetData>
  <sheetProtection algorithmName="SHA-512" hashValue="EqeYtQg2cdR9xtgUxsG1XpVp/5GFfyxHHYrOyg8DI1CrtUzqy31HF47s8EMM0L3xT4sjEkyc7h7vjHaJ8rdkng==" saltValue="ECWx+TnCSrTiYc9YE60QwQ==" spinCount="100000" sheet="1" objects="1" scenarios="1"/>
  <mergeCells count="81">
    <mergeCell ref="C62:D62"/>
    <mergeCell ref="E66:F66"/>
    <mergeCell ref="E62:F62"/>
    <mergeCell ref="A59:G59"/>
    <mergeCell ref="A60:G60"/>
    <mergeCell ref="A61:G61"/>
    <mergeCell ref="A88:G88"/>
    <mergeCell ref="A90:G90"/>
    <mergeCell ref="A91:G91"/>
    <mergeCell ref="B89:F89"/>
    <mergeCell ref="A79:G79"/>
    <mergeCell ref="A109:G109"/>
    <mergeCell ref="A99:G99"/>
    <mergeCell ref="A100:G100"/>
    <mergeCell ref="A101:G101"/>
    <mergeCell ref="A102:G102"/>
    <mergeCell ref="A108:G108"/>
    <mergeCell ref="C104:D104"/>
    <mergeCell ref="E104:F104"/>
    <mergeCell ref="A103:B103"/>
    <mergeCell ref="A104:B104"/>
    <mergeCell ref="A105:B105"/>
    <mergeCell ref="E106:F106"/>
    <mergeCell ref="E103:F103"/>
    <mergeCell ref="A107:B107"/>
    <mergeCell ref="C107:D107"/>
    <mergeCell ref="E107:F107"/>
    <mergeCell ref="A2:G2"/>
    <mergeCell ref="A1:G1"/>
    <mergeCell ref="A4:G4"/>
    <mergeCell ref="A5:G5"/>
    <mergeCell ref="A6:G6"/>
    <mergeCell ref="A20:G20"/>
    <mergeCell ref="A19:G19"/>
    <mergeCell ref="A21:G21"/>
    <mergeCell ref="A34:G34"/>
    <mergeCell ref="A35:XFD35"/>
    <mergeCell ref="B22:F22"/>
    <mergeCell ref="D27:F27"/>
    <mergeCell ref="C65:D65"/>
    <mergeCell ref="E65:F65"/>
    <mergeCell ref="C66:D66"/>
    <mergeCell ref="A67:G67"/>
    <mergeCell ref="A73:G73"/>
    <mergeCell ref="B16:D16"/>
    <mergeCell ref="B17:D17"/>
    <mergeCell ref="B33:F33"/>
    <mergeCell ref="B23:F23"/>
    <mergeCell ref="E83:F83"/>
    <mergeCell ref="C63:D63"/>
    <mergeCell ref="E63:F63"/>
    <mergeCell ref="D47:E47"/>
    <mergeCell ref="E81:F81"/>
    <mergeCell ref="E82:F82"/>
    <mergeCell ref="A18:G18"/>
    <mergeCell ref="A38:A42"/>
    <mergeCell ref="A43:A47"/>
    <mergeCell ref="E80:F80"/>
    <mergeCell ref="C64:D64"/>
    <mergeCell ref="E64:F64"/>
    <mergeCell ref="B7:D7"/>
    <mergeCell ref="B8:D8"/>
    <mergeCell ref="B10:D10"/>
    <mergeCell ref="B11:D11"/>
    <mergeCell ref="B15:D15"/>
    <mergeCell ref="E84:F84"/>
    <mergeCell ref="B86:F86"/>
    <mergeCell ref="C106:D106"/>
    <mergeCell ref="B98:F98"/>
    <mergeCell ref="B93:F93"/>
    <mergeCell ref="B94:F94"/>
    <mergeCell ref="B95:F95"/>
    <mergeCell ref="B97:F97"/>
    <mergeCell ref="A92:G92"/>
    <mergeCell ref="A96:G96"/>
    <mergeCell ref="A85:G85"/>
    <mergeCell ref="A87:G87"/>
    <mergeCell ref="A106:B106"/>
    <mergeCell ref="C105:D105"/>
    <mergeCell ref="E105:F105"/>
    <mergeCell ref="C103:D103"/>
  </mergeCells>
  <dataValidations count="5">
    <dataValidation type="list" allowBlank="1" showInputMessage="1" showErrorMessage="1" sqref="D69:E72 D75:E78 E81:E84" xr:uid="{58AA46FB-423B-4991-B895-0357ADCD4E5B}">
      <formula1>"ja,nein"</formula1>
    </dataValidation>
    <dataValidation type="list" allowBlank="1" showInputMessage="1" showErrorMessage="1" sqref="B63:B66 B69:B72 B75:B78" xr:uid="{A697A38F-407F-4B93-9540-42843B908D89}">
      <formula1>"Bestand,Anschaffung geplant"</formula1>
    </dataValidation>
    <dataValidation type="list" allowBlank="1" showInputMessage="1" showErrorMessage="1" sqref="F69:F72 F75:F78" xr:uid="{5B9E68C1-23DA-4845-B0EA-3EE10213F82E}">
      <formula1>"hoch,mittel,niedrig"</formula1>
    </dataValidation>
    <dataValidation type="whole" allowBlank="1" showInputMessage="1" showErrorMessage="1" prompt="bitte nur ganze Zahlen eintragen" sqref="C63:F66 C69:C72 C75:C78 B81:D84" xr:uid="{A3329311-E2D8-46A2-BC38-88FD728C8014}">
      <formula1>1</formula1>
      <formula2>100000</formula2>
    </dataValidation>
    <dataValidation type="list" allowBlank="1" showInputMessage="1" showErrorMessage="1" sqref="B52" xr:uid="{84E14EA7-2370-489D-8475-FCAB9A6A3FC0}">
      <formula1>"NE 6,NE 7,bitte auswählen"</formula1>
    </dataValidation>
  </dataValidations>
  <hyperlinks>
    <hyperlink ref="A5" r:id="rId1" xr:uid="{7CA8B3AA-DB50-4ECA-9077-2E08D673B393}"/>
  </hyperlinks>
  <pageMargins left="0.23622047244094491" right="0.23622047244094491" top="0.74803149606299213" bottom="0.74803149606299213" header="0.31496062992125984" footer="0.31496062992125984"/>
  <pageSetup paperSize="9" scale="64" fitToHeight="0" orientation="portrait" r:id="rId2"/>
  <headerFooter>
    <oddFooter>&amp;LVersion 07/2026&amp;RSeite &amp;P von 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85A7E-26EE-49A0-8164-85770A2F287D}">
  <dimension ref="B3:T32"/>
  <sheetViews>
    <sheetView topLeftCell="B1" workbookViewId="0">
      <selection activeCell="L31" sqref="L31"/>
    </sheetView>
  </sheetViews>
  <sheetFormatPr baseColWidth="10" defaultColWidth="11.453125" defaultRowHeight="13" x14ac:dyDescent="0.3"/>
  <cols>
    <col min="1" max="18" width="11.453125" style="1"/>
    <col min="19" max="19" width="13.453125" style="1" customWidth="1"/>
    <col min="20" max="16384" width="11.453125" style="1"/>
  </cols>
  <sheetData>
    <row r="3" spans="2:20" x14ac:dyDescent="0.3">
      <c r="B3" s="1" t="s">
        <v>29</v>
      </c>
    </row>
    <row r="4" spans="2:20" ht="13.5" thickBot="1" x14ac:dyDescent="0.35">
      <c r="D4" s="1" t="s">
        <v>14</v>
      </c>
      <c r="H4" s="1" t="s">
        <v>28</v>
      </c>
    </row>
    <row r="5" spans="2:20" ht="13.5" thickBot="1" x14ac:dyDescent="0.35">
      <c r="B5" s="1" t="s">
        <v>9</v>
      </c>
      <c r="C5" s="1" t="s">
        <v>15</v>
      </c>
      <c r="D5" s="3" t="s">
        <v>1</v>
      </c>
      <c r="E5" s="1" t="s">
        <v>17</v>
      </c>
      <c r="F5" s="1" t="s">
        <v>4</v>
      </c>
      <c r="G5" s="1" t="s">
        <v>21</v>
      </c>
      <c r="H5" s="2" t="s">
        <v>11</v>
      </c>
      <c r="K5" s="4" t="s">
        <v>56</v>
      </c>
      <c r="L5" s="5">
        <v>5</v>
      </c>
      <c r="M5" s="6" t="s">
        <v>60</v>
      </c>
      <c r="N5" s="13" t="e">
        <f>_xlfn.XLOOKUP('Standortanalyse EMS'!C93,D5:D8,Dropdowns!L5:L8)</f>
        <v>#N/A</v>
      </c>
    </row>
    <row r="6" spans="2:20" x14ac:dyDescent="0.3">
      <c r="B6" s="1" t="s">
        <v>10</v>
      </c>
      <c r="C6" s="1" t="s">
        <v>16</v>
      </c>
      <c r="D6" s="3" t="s">
        <v>2</v>
      </c>
      <c r="E6" s="1" t="s">
        <v>18</v>
      </c>
      <c r="F6" s="1" t="s">
        <v>6</v>
      </c>
      <c r="H6" s="2" t="s">
        <v>12</v>
      </c>
      <c r="K6" s="7" t="s">
        <v>57</v>
      </c>
      <c r="L6" s="1">
        <v>20</v>
      </c>
      <c r="M6" s="8" t="s">
        <v>60</v>
      </c>
      <c r="S6" s="1" t="s">
        <v>54</v>
      </c>
      <c r="T6" s="12">
        <v>46042</v>
      </c>
    </row>
    <row r="7" spans="2:20" x14ac:dyDescent="0.3">
      <c r="B7" s="1" t="s">
        <v>8</v>
      </c>
      <c r="C7" s="1" t="s">
        <v>8</v>
      </c>
      <c r="D7" s="3" t="s">
        <v>3</v>
      </c>
      <c r="E7" s="1" t="s">
        <v>19</v>
      </c>
      <c r="F7" s="1" t="s">
        <v>5</v>
      </c>
      <c r="H7" s="2" t="s">
        <v>13</v>
      </c>
      <c r="K7" s="7" t="s">
        <v>58</v>
      </c>
      <c r="L7" s="1">
        <v>10</v>
      </c>
      <c r="M7" s="8" t="s">
        <v>60</v>
      </c>
      <c r="S7" s="1" t="s">
        <v>55</v>
      </c>
      <c r="T7" s="12">
        <v>46219</v>
      </c>
    </row>
    <row r="8" spans="2:20" ht="13.5" thickBot="1" x14ac:dyDescent="0.35">
      <c r="D8" s="3" t="s">
        <v>0</v>
      </c>
      <c r="E8" s="1" t="s">
        <v>20</v>
      </c>
      <c r="F8" s="1" t="s">
        <v>7</v>
      </c>
      <c r="G8" s="1" t="s">
        <v>22</v>
      </c>
      <c r="H8" s="1" t="s">
        <v>8</v>
      </c>
      <c r="K8" s="9" t="s">
        <v>59</v>
      </c>
      <c r="L8" s="10">
        <v>20</v>
      </c>
      <c r="M8" s="11" t="s">
        <v>60</v>
      </c>
    </row>
    <row r="9" spans="2:20" x14ac:dyDescent="0.3">
      <c r="D9" s="3" t="s">
        <v>8</v>
      </c>
      <c r="E9" s="1" t="s">
        <v>27</v>
      </c>
    </row>
    <row r="11" spans="2:20" x14ac:dyDescent="0.3">
      <c r="T11" s="12"/>
    </row>
    <row r="13" spans="2:20" x14ac:dyDescent="0.3">
      <c r="B13" s="1" t="s">
        <v>30</v>
      </c>
      <c r="G13" s="1" t="s">
        <v>33</v>
      </c>
    </row>
    <row r="15" spans="2:20" x14ac:dyDescent="0.3">
      <c r="B15" s="1" t="s">
        <v>23</v>
      </c>
      <c r="E15" s="1" t="s">
        <v>15</v>
      </c>
      <c r="G15" s="1" t="s">
        <v>34</v>
      </c>
      <c r="H15" s="1">
        <f>IF('Standortanalyse EMS'!B7="",0,1)</f>
        <v>0</v>
      </c>
      <c r="J15" s="1" t="s">
        <v>53</v>
      </c>
    </row>
    <row r="16" spans="2:20" x14ac:dyDescent="0.3">
      <c r="B16" s="1" t="s">
        <v>24</v>
      </c>
      <c r="E16" s="1" t="s">
        <v>16</v>
      </c>
      <c r="G16" s="1" t="s">
        <v>35</v>
      </c>
      <c r="H16" s="1">
        <f>IF('Standortanalyse EMS'!B8="",0,1)</f>
        <v>0</v>
      </c>
      <c r="J16" s="1" t="s">
        <v>51</v>
      </c>
    </row>
    <row r="17" spans="2:10" x14ac:dyDescent="0.3">
      <c r="B17" s="1" t="s">
        <v>26</v>
      </c>
      <c r="E17" s="1" t="s">
        <v>8</v>
      </c>
      <c r="G17" s="1" t="s">
        <v>36</v>
      </c>
      <c r="H17" s="1">
        <f>IF('Standortanalyse EMS'!B9="",0,1)</f>
        <v>0</v>
      </c>
      <c r="J17" s="1" t="e" cm="1">
        <f t="array" ref="J17">_xlfn.TEXTJOIN(", ",TRUE,(IF(H15:H31=0,G15:G31,"")))</f>
        <v>#REF!</v>
      </c>
    </row>
    <row r="18" spans="2:10" x14ac:dyDescent="0.3">
      <c r="B18" s="1" t="s">
        <v>25</v>
      </c>
      <c r="G18" s="1" t="s">
        <v>37</v>
      </c>
      <c r="H18" s="1">
        <f>IF('Standortanalyse EMS'!C93="bitte auswählen",0,1)</f>
        <v>1</v>
      </c>
      <c r="I18" s="1" t="s">
        <v>52</v>
      </c>
    </row>
    <row r="19" spans="2:10" x14ac:dyDescent="0.3">
      <c r="G19" s="1" t="s">
        <v>38</v>
      </c>
      <c r="H19" s="1">
        <f>IF('Standortanalyse EMS'!C94="",0,1)</f>
        <v>0</v>
      </c>
    </row>
    <row r="20" spans="2:10" x14ac:dyDescent="0.3">
      <c r="G20" s="1" t="s">
        <v>39</v>
      </c>
      <c r="H20" s="1">
        <f>IF('Standortanalyse EMS'!C95="",0,1)</f>
        <v>0</v>
      </c>
    </row>
    <row r="21" spans="2:10" x14ac:dyDescent="0.3">
      <c r="B21" s="1" t="s">
        <v>31</v>
      </c>
      <c r="G21" s="1" t="s">
        <v>40</v>
      </c>
      <c r="H21" s="1" t="e">
        <f>IF('Standortanalyse EMS'!#REF!="",0,1)</f>
        <v>#REF!</v>
      </c>
    </row>
    <row r="22" spans="2:10" x14ac:dyDescent="0.3">
      <c r="G22" s="1" t="s">
        <v>41</v>
      </c>
      <c r="H22" s="1" t="e">
        <f>IF('Standortanalyse EMS'!#REF!="",0,1)</f>
        <v>#REF!</v>
      </c>
    </row>
    <row r="23" spans="2:10" x14ac:dyDescent="0.3">
      <c r="B23" s="1" t="s">
        <v>23</v>
      </c>
      <c r="E23" s="1" t="s">
        <v>15</v>
      </c>
      <c r="G23" s="1" t="s">
        <v>42</v>
      </c>
      <c r="H23" s="1" t="e">
        <f>IF('Standortanalyse EMS'!#REF!="",0,1)</f>
        <v>#REF!</v>
      </c>
    </row>
    <row r="24" spans="2:10" x14ac:dyDescent="0.3">
      <c r="B24" s="1" t="s">
        <v>24</v>
      </c>
      <c r="E24" s="1" t="s">
        <v>16</v>
      </c>
      <c r="G24" s="1" t="s">
        <v>43</v>
      </c>
      <c r="H24" s="1" t="e">
        <f>IF('Standortanalyse EMS'!#REF!="",0,1)</f>
        <v>#REF!</v>
      </c>
    </row>
    <row r="25" spans="2:10" x14ac:dyDescent="0.3">
      <c r="B25" s="1" t="s">
        <v>26</v>
      </c>
      <c r="E25" s="1" t="s">
        <v>8</v>
      </c>
      <c r="G25" s="1" t="s">
        <v>44</v>
      </c>
      <c r="H25" s="1" t="e">
        <f>IF('Standortanalyse EMS'!#REF!="bitte auswählen",0,1)</f>
        <v>#REF!</v>
      </c>
    </row>
    <row r="26" spans="2:10" x14ac:dyDescent="0.3">
      <c r="B26" s="1" t="s">
        <v>25</v>
      </c>
      <c r="G26" s="1" t="s">
        <v>45</v>
      </c>
      <c r="H26" s="1" t="e">
        <f>IF('Standortanalyse EMS'!#REF!="bitte auswählen",0,1)</f>
        <v>#REF!</v>
      </c>
    </row>
    <row r="27" spans="2:10" x14ac:dyDescent="0.3">
      <c r="G27" s="1" t="s">
        <v>46</v>
      </c>
      <c r="H27" s="1" t="e">
        <f>IF('Standortanalyse EMS'!#REF!="bitte auswählen",0,1)</f>
        <v>#REF!</v>
      </c>
    </row>
    <row r="28" spans="2:10" x14ac:dyDescent="0.3">
      <c r="G28" s="1" t="s">
        <v>47</v>
      </c>
      <c r="H28" s="1" t="e">
        <f>IF('Standortanalyse EMS'!#REF!="bitte auswählen",0,1)</f>
        <v>#REF!</v>
      </c>
    </row>
    <row r="29" spans="2:10" x14ac:dyDescent="0.3">
      <c r="G29" s="1" t="s">
        <v>48</v>
      </c>
      <c r="H29" s="1" t="e">
        <f>IF('Standortanalyse EMS'!#REF!="bitte auswählen",0,1)</f>
        <v>#REF!</v>
      </c>
    </row>
    <row r="30" spans="2:10" x14ac:dyDescent="0.3">
      <c r="G30" s="1" t="s">
        <v>49</v>
      </c>
      <c r="H30" s="1" t="e">
        <f>IF('Standortanalyse EMS'!#REF!="bitte auswählen",0,1)</f>
        <v>#REF!</v>
      </c>
    </row>
    <row r="31" spans="2:10" x14ac:dyDescent="0.3">
      <c r="G31" s="1" t="s">
        <v>50</v>
      </c>
      <c r="H31" s="1" t="e">
        <f>IF('Standortanalyse EMS'!#REF!="bitte auswählen",0,1)</f>
        <v>#REF!</v>
      </c>
    </row>
    <row r="32" spans="2:10" x14ac:dyDescent="0.3">
      <c r="H32" s="1" t="e">
        <f>SUM(H15:H31)</f>
        <v>#REF!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Standortanalyse EMS</vt:lpstr>
      <vt:lpstr>Dropdowns</vt:lpstr>
      <vt:lpstr>'Standortanalyse EMS'!Druckbereich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2026-06-29T06:07:19Z</dcterms:created>
  <dcterms:modified xsi:type="dcterms:W3CDTF">2026-07-01T10:16:57Z</dcterms:modified>
  <cp:category/>
</cp:coreProperties>
</file>