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202300"/>
  <xr:revisionPtr revIDLastSave="0" documentId="13_ncr:1_{E3644A55-9E1B-451A-81A2-E951098EB67E}" xr6:coauthVersionLast="47" xr6:coauthVersionMax="47" xr10:uidLastSave="{00000000-0000-0000-0000-000000000000}"/>
  <bookViews>
    <workbookView xWindow="-120" yWindow="-120" windowWidth="29040" windowHeight="15720" xr2:uid="{02E8A32B-22A5-4744-BC43-65C994713920}"/>
  </bookViews>
  <sheets>
    <sheet name="Zusammenfassung" sheetId="1" r:id="rId1"/>
    <sheet name="Ausschreibungsschwerpunkt 1" sheetId="4" r:id="rId2"/>
    <sheet name="Ausschreibungsschwerpunkt 2" sheetId="3" r:id="rId3"/>
    <sheet name="Dropdowns" sheetId="5" state="hidden" r:id="rId4"/>
  </sheets>
  <definedNames>
    <definedName name="_xlnm.Print_Area" localSheetId="1">'Ausschreibungsschwerpunkt 1'!$A$1:$H$80</definedName>
    <definedName name="_xlnm.Print_Area" localSheetId="2">'Ausschreibungsschwerpunkt 2'!$1:$61</definedName>
    <definedName name="_xlnm.Print_Area" localSheetId="0">Zusammenfassung!$A$1:$E$42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5" i="5" l="1"/>
  <c r="H18" i="5"/>
  <c r="H25" i="5"/>
  <c r="H26" i="5"/>
  <c r="H27" i="5"/>
  <c r="H28" i="5"/>
  <c r="H29" i="5"/>
  <c r="H30" i="5"/>
  <c r="H31" i="5"/>
  <c r="H24" i="5"/>
  <c r="H23" i="5"/>
  <c r="H22" i="5"/>
  <c r="H21" i="5"/>
  <c r="H20" i="5"/>
  <c r="H19" i="5"/>
  <c r="H17" i="5"/>
  <c r="H15" i="5"/>
  <c r="H16" i="5"/>
  <c r="A20" i="1"/>
  <c r="A18" i="1"/>
  <c r="C39" i="1"/>
  <c r="C13" i="1"/>
  <c r="J17" i="5" l="1" a="1"/>
  <c r="J17" i="5" s="1"/>
  <c r="H32" i="5"/>
  <c r="A42" i="1" s="1"/>
  <c r="C15" i="1"/>
  <c r="B42" i="1" l="1"/>
  <c r="C41" i="1"/>
  <c r="C40" i="1"/>
  <c r="C17" i="1" l="1"/>
  <c r="A17" i="1"/>
  <c r="A35" i="1" l="1"/>
  <c r="F22" i="3"/>
  <c r="D30" i="1" s="1"/>
  <c r="E22" i="3"/>
  <c r="C30" i="1" s="1"/>
  <c r="F22" i="4" l="1"/>
  <c r="D29" i="1" s="1"/>
  <c r="E22" i="4"/>
  <c r="C29"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<sst xmlns="http://schemas.openxmlformats.org/spreadsheetml/2006/main" count="327" uniqueCount="188">
  <si>
    <t>Bürgerenergiegemeinschaft (BEG)</t>
  </si>
  <si>
    <t>Gemeinschaftliche Erzeugungsanlage (GEA)</t>
  </si>
  <si>
    <t>Regionale Erneuerbare Energie-Gemeinschaft (EEG)</t>
  </si>
  <si>
    <t>Lokale Erneuerbare Energie-Gemeinschaft (EEG)</t>
  </si>
  <si>
    <t>Ausschreibungsschwerpunkt 1: Erweiterung &amp; Gewinnung neuer Teilnehmer:innen-Gruppen, Bewusstseinsbildung</t>
  </si>
  <si>
    <t>Ausschreibungsschwerpunkt 2: Digitalisierung, Prognosefähigkeit, Steuerung/Flexibilisierung</t>
  </si>
  <si>
    <t>Ist die förderungswerbende Person vorsteuerabzugsberechtigt?</t>
  </si>
  <si>
    <t>Welche Ziele sollen durch die Projektumsetzung erreicht werden? 
(max. 500 Zeichen)</t>
  </si>
  <si>
    <t>Sind Initiativen zur Unterstützung sozial schwacher Gruppen in der EEG im Rahmen der Projektumsetzung geplant?</t>
  </si>
  <si>
    <t>1.</t>
  </si>
  <si>
    <t>2.</t>
  </si>
  <si>
    <t>Nr.</t>
  </si>
  <si>
    <t>1.1</t>
  </si>
  <si>
    <t>1.2</t>
  </si>
  <si>
    <t>1.3</t>
  </si>
  <si>
    <t>1.4</t>
  </si>
  <si>
    <t>1.5</t>
  </si>
  <si>
    <t>1.6</t>
  </si>
  <si>
    <t>1.7</t>
  </si>
  <si>
    <t>1.8</t>
  </si>
  <si>
    <t>1.9</t>
  </si>
  <si>
    <t>1.10</t>
  </si>
  <si>
    <t>Leistungsverzeichnis (Kostenkalkulation):</t>
  </si>
  <si>
    <t>Angebot liegt bei?</t>
  </si>
  <si>
    <t>Durchführende / ausführende Firma</t>
  </si>
  <si>
    <t>"Gemeinschaftliche Erzeugungsanlage (GEA): mind. 5 Verbrauchszählpunkte sind erforderlich"</t>
  </si>
  <si>
    <t>"Lokale Erneuerbare-Energie- Gemeinschaften: mind. 10 Verbrauchszählpunkte sind erforderlich"</t>
  </si>
  <si>
    <t>"Regionale Erneuerbare-Energie- Gemeinschaften: mind. 20 Verbrauchszählpunkte  sind erforderlich"</t>
  </si>
  <si>
    <t>"Bürgerenergiegemeinschaften: mind. 20 Verbrauchszählpunkte sind erforderlich"</t>
  </si>
  <si>
    <t>Welcher Software-Dienstleister wird genutzt?</t>
  </si>
  <si>
    <t>Aktivitäten zur Gewinnung bzw. Einbeziehung neuer Teilnehmer:innen (-gruppen)</t>
  </si>
  <si>
    <t>Gibt es bereits Aktivitäten zur Gewinnung bzw. Einbeziehung neuer Teilnehmer:innen (-gruppen)?</t>
  </si>
  <si>
    <t>Sind weitere Aktivitäten zur Gewinnung bzw. Einbeziehung neuer Teilnehmer:innen (-gruppen) in die EEG im Rahmen der Projektumsetzung geplant?</t>
  </si>
  <si>
    <t>Initiativen zur Unterstützung sozial schwacher Gruppen</t>
  </si>
  <si>
    <t>Gibt es bereits Initiativen zur Unterstützung sozial schwacher Gruppen in die EEG?</t>
  </si>
  <si>
    <t>3.</t>
  </si>
  <si>
    <t>4.</t>
  </si>
  <si>
    <t>Spezifische Informationsangebote</t>
  </si>
  <si>
    <t>Gibt es bereits spezifische Informations- und Beratungsangebote als niederschwelligen Zugang zur EEG?</t>
  </si>
  <si>
    <t>Sind spezifische Informations- und Beratungsangebote als niederschwelligen Zugang zur EEG im Rahmen der Projektumsetzung geplant?</t>
  </si>
  <si>
    <t>Aktive Förderung von Diversifizierung der Teilnehmer:innen (-gruppen)</t>
  </si>
  <si>
    <t>Gibt es bestehende Aktivitäten, die auf die Gewinnerung einer möglichst diversen Teilnehmer:innen-Struktur der EEG abzielen?</t>
  </si>
  <si>
    <t>Sind besondere Aktivitäten, die auf die Gewinnerung einer möglichst diversen Teilnehmer:innen-Struktur der EEG abzielen im Rahmen der Projektumsetzung geplant?</t>
  </si>
  <si>
    <t>5.</t>
  </si>
  <si>
    <t>Gemeinschaftliche Infrastruktur</t>
  </si>
  <si>
    <t>Hinweis: z.B. diverse Teilnehmer:innen-Struktur durch Haushalte, Unternehmen, junge und älterne Menschen, Bevölkerungsgruppen in mehrgeschossigem Wohnbau, öffentliche Einrichtungen, Menschen mit Migrationshintergrund etc.</t>
  </si>
  <si>
    <t>Hinweis: z.B. Notstromversorgung im Gemeindezentrum, öffentliche Ladestellen etc.</t>
  </si>
  <si>
    <t>Gibt es bestehende Infrastruktur in der EEG, die gemeinschaftlich genutzt werden kann?</t>
  </si>
  <si>
    <t>Sind im Rahmen der Projektumsetzung Maßnahmen geplant durch die gemeinschaftliche Infrastruktur aufgebaut wird?</t>
  </si>
  <si>
    <t>6.</t>
  </si>
  <si>
    <t xml:space="preserve">Kommunikations- und Bewusstseinsbildende Maßnahmen </t>
  </si>
  <si>
    <t>Hinweis: siehe dazu Leitfaden Energiegemeinschaften 2025 - Ausschreibungsschwerpunkt 1 - 3.2.2.b.</t>
  </si>
  <si>
    <t>Gibt es bestehende Kommunikations- oder Bewusstseinsbildungsmaßnahmen, die die Möglichkeit durch bzw. Vorteile der Teilnahme an einer EEG aufzeigen und die Akzeptanz für EEG steigern?</t>
  </si>
  <si>
    <t>Sind im Rahmen der Projektumsetzung gezielte Kommunikations- oder Bewusstseinsbildungsmaßnahmen gemäß der darstellten Zielsetzung geplant?</t>
  </si>
  <si>
    <t>Anreize für Verhaltensänderungen</t>
  </si>
  <si>
    <t>Sind im Rahmen der Projektumsetzung spezifische Anreizsetzungen geplant, die auf Verhaltensänderungen bei EEG-Teilnehmenden abzielen?</t>
  </si>
  <si>
    <t>Gibt es bestehende Anreize, die auf Verhaltensänderungen bei EEG-Teilnehmenden (zB. Lastverschiebungen, Bereitstellung von Flexibilitäten bzw. steuerbare Lasten etc.) abzielen?</t>
  </si>
  <si>
    <t>7.</t>
  </si>
  <si>
    <t>8.</t>
  </si>
  <si>
    <t>Preisgestaltung</t>
  </si>
  <si>
    <t>Werden in der EEG langfristige, stabile Energiepreise angeboten?</t>
  </si>
  <si>
    <t>Ist im Rahmen der Projektumsetzung geplant, dass Tarifstrukturen angepasst werden, um langfristige, stabile Energiepreise anzubieten?</t>
  </si>
  <si>
    <t>Individuelle und gemeinschaftliche Reduktion von Erzeugungs- und Lastspitzen</t>
  </si>
  <si>
    <t>Digitalisierungsmaßnahmen</t>
  </si>
  <si>
    <t>Wurden bereits Digitalisierungsmaßnahmen umgesetzt, die die Optimierung des Verbrauchsverhaltens der Mitglieder unterstützen?</t>
  </si>
  <si>
    <t>Sind Digitalisierungsmaßnahmen im Rahmen der Projektumsetzung geplant, die die Optimierung des Verbrauchsverhaltens der Mitgliederin der EEG vorantreiben?</t>
  </si>
  <si>
    <t>Einbezug von Ladeinfrastruktur</t>
  </si>
  <si>
    <t>In der Energiegemeischaft ist zumindest eine Ladestation (privat, gemeinschaftlich nutzbar oder öffentlich) integriert?</t>
  </si>
  <si>
    <t>Sind im Rahmen der Projektumsetzung spezifische Bestrebungen geplant, um eine oder weitere Ladestationen in die EEG zu integrieren?</t>
  </si>
  <si>
    <t>Einbezug von Speichern</t>
  </si>
  <si>
    <t>In der Energiegemeischaft ist bereits mindestens ein intelligent genutzter und auf die Energiegemeinschaft abgestimmter Speicher integriert?</t>
  </si>
  <si>
    <t>Sind im Rahmen der Projektumsetzung spezifische Bestrebungen geplant, um einen oder weitere intelligent genutzte und auf die Energiegemeinschaft abgestimmte Speicher in die EEG zu integrieren?</t>
  </si>
  <si>
    <t xml:space="preserve">Automatisierung bzw. Flexibilisierung des Strombezugs </t>
  </si>
  <si>
    <t>Gibt es bereits Bestrebungen zur Automatisierung bzw. Flexibilisierung des Strombezugs?</t>
  </si>
  <si>
    <t>Sind im Rahmen der Projektumsetzung gezielte Aktivitäten geplant, die die Automatisierung bzw. Flexibilisierung des Strombezugs vorantreiben?</t>
  </si>
  <si>
    <t>Gibt es bereits Bestrebungen zur individuellen bzw. gemeinschaftlichen Reduktion von Last- und Erzeugungsspitzen im Rahmen der EEG?</t>
  </si>
  <si>
    <t>Sind weitere Bestrebungen zur individuellen und/oder gemeinschaftlichen Reduktion von Last- und Erzeugungsspitzen im Rahmen der Projektumsetzung geplant?</t>
  </si>
  <si>
    <t>Welche Maßnahmen sind im Rahmen der Projekteinreichung im Ausschreibungsschwerpunkt 2 geplant? 
(max. 1.000 Zeichen)</t>
  </si>
  <si>
    <t>Welche Maßnahmen sind im Rahmen der Projekteinreichung im Ausschreibungsschwerpunkt 1 geplant? 
(max. 1.000 Zeichen)</t>
  </si>
  <si>
    <t>Wenn ja, beschreiben Sie die aktuellen Aktivitäten (max. 300 Zeichen)</t>
  </si>
  <si>
    <t>Einbezug von Wärmepumpen bzw. lokale/Quartierswärmelösungen</t>
  </si>
  <si>
    <t>Förderaktion</t>
  </si>
  <si>
    <t xml:space="preserve">Energiegemeinschaften 2025
</t>
  </si>
  <si>
    <t>Ein Programm des Klima- und Energiefonds - managed by Kommunalkredit Public Consulting</t>
  </si>
  <si>
    <t>1 Angaben zur antragstellenden Person</t>
  </si>
  <si>
    <t>Förderungswerbende Person</t>
  </si>
  <si>
    <t>Name Ansprechperson</t>
  </si>
  <si>
    <t>2 Angaben zur Energiegemeinschaft</t>
  </si>
  <si>
    <t>Art der Energiegemeinschaft</t>
  </si>
  <si>
    <t>bitte auswählen</t>
  </si>
  <si>
    <t>trifft zu</t>
  </si>
  <si>
    <t>trifft nicht zu</t>
  </si>
  <si>
    <t>EDA Marktteilnehmerkennung</t>
  </si>
  <si>
    <t>Bitte tragen Sie hier die Marktteilnehmerkennung (zB: RC111000), die Sie im Zuge der EDA Registrierung erhalten haben, ein.</t>
  </si>
  <si>
    <t>Art der EDA Anbindung</t>
  </si>
  <si>
    <t>EDA Portal</t>
  </si>
  <si>
    <t>Email-Anbindung</t>
  </si>
  <si>
    <t>Kommunikationsschnittstelle (KEP)</t>
  </si>
  <si>
    <t>Hinweise:</t>
  </si>
  <si>
    <t>ja</t>
  </si>
  <si>
    <t>nein</t>
  </si>
  <si>
    <t>Hinweis: Sofern die Umsatzsteuer nachweislich tatsächlich und endgültig von der antragstellenden Person zu tragen ist, somit für sie oder ihn keine Vorsteuerabzugsberechtigung besteht, kann sie als förderbarer Kostenbestandteil berücksichtigt werden.</t>
  </si>
  <si>
    <t>Hinweis: Nur bei KEP relevant</t>
  </si>
  <si>
    <t>GEA: "Gemeinschaftliche Erzeugungsanlage“ gemäß § 16a ElWOG 2010, Antragstellung durch Rechtsträger der GEA, Anlagenverantwortliche oder der Betreiber möglich</t>
  </si>
  <si>
    <t>EEG: regionale „Erneuerbare-Energie-Gemeinschaft“ gemäß § 79 EAG und § 16c ElWOG</t>
  </si>
  <si>
    <t>EEG: lokale "Erneuerbare-Energie-Gemeinschaft“ gemäß § 79 EAG und § 16c ElWOG</t>
  </si>
  <si>
    <t>BEG: "Bürgerenergiegemeinschaft“ gemäß § 16b ElWOG 2010</t>
  </si>
  <si>
    <t>Beschreibung der Rolle der antragstellenden Person (Rechtsträger GEA, Betreiber, Anlagenverantwortliche/r)</t>
  </si>
  <si>
    <t>Ich bestätige, dass ausschließlich Energie aus erneuerbarer Energieerzeugung genutzt wird</t>
  </si>
  <si>
    <t>Gesamtleistung Erzeugungsanlagen (kW)</t>
  </si>
  <si>
    <t>3 Angaben zur Antragstellung</t>
  </si>
  <si>
    <t>4 Angaben zur Umsatzsteuer der antragstellenden Person</t>
  </si>
  <si>
    <t>5 Bestätigungen</t>
  </si>
  <si>
    <r>
      <t xml:space="preserve">Hinweis zu Kosten: </t>
    </r>
    <r>
      <rPr>
        <i/>
        <sz val="10"/>
        <color theme="1"/>
        <rFont val="Calibri"/>
        <family val="2"/>
      </rPr>
      <t xml:space="preserve">Vordergründig sind immaterielle Kosten wie Beratungsleistungen einschließlich Schulungs-, Vernetzungs- und Kommunikationsmaßnahmen, Maßnahmen zur Bewusstseinsbildung etc., die in direktem Zusammenhang mit der Weiterentwicklung der Energiegemeinschaft stehen. Gegebenenfalls können in Ergänzung zu den immateriellen Leistungen auch Kosten für Anschaffungen/einmalige Ausgaben (Raummiete, Druckkosten etc.) eingereicht werden. Die Rechnungslegung hat stets an die antragstellende Person zu erfolgen. </t>
    </r>
  </si>
  <si>
    <t>immaterielle Leistung</t>
  </si>
  <si>
    <t>Anschaffung Hardwarekomponenten</t>
  </si>
  <si>
    <t>sonstiges</t>
  </si>
  <si>
    <t>Anschaffung Software</t>
  </si>
  <si>
    <t>Kosten (netto)
[EUR]</t>
  </si>
  <si>
    <t>Kosten (brutto)
[EUR]</t>
  </si>
  <si>
    <t>Summe</t>
  </si>
  <si>
    <t>Höhe der beantragten Kosten (netto)
[EUR]</t>
  </si>
  <si>
    <t>Höhe der beantragten Kosten (brutto)
[EUR]</t>
  </si>
  <si>
    <t>Bitte fügen Sie weitere Zeilen oberhalb ein!</t>
  </si>
  <si>
    <t>Hinweis: zB. durch Sozialtarife, das Aussetzen von Mitgliedsbeiträgen für energiearme Haushalte, Stromspenden an solidarische Initiativen, sonsitge Kooperationen mit sozialen Einrichtungen/Organisationen etc.</t>
  </si>
  <si>
    <t>Hinweis: zB. durch mehrsprachige Beratungs- und Informationsangebote, Angebote in einfacher Sprache etc.</t>
  </si>
  <si>
    <t xml:space="preserve">Kriterien zur Erreichung sozialer Innovationen in der Energiegemeinschaft (EEG): </t>
  </si>
  <si>
    <r>
      <t xml:space="preserve">Hinweis zu Kosten: </t>
    </r>
    <r>
      <rPr>
        <i/>
        <sz val="10"/>
        <color theme="1"/>
        <rFont val="Calibri"/>
        <family val="2"/>
      </rPr>
      <t>Vordergründig können immaterielle Kosten wie Beratungsleistungen einschließlich Planungsleistungen, Schulungs-, Vernetzungs- und Kommunikationsmaßnahmen, Maßnahmen zur Bewusstseinsbildung etc. die in direktem Zusammenhang mit der Weiterentwicklung der Energiegemeinschaft stehen, eingereicht werden. Weiters können Materialleistungen, die die Zielerreichung der Beratungsleistungen unterstützen und deren Wirkung optimieren (zb. einmalige Softwareanschaffungen, kleinere Hardwarekomponenten wie Smart Meter Adapter, Steuerungselemente, Sensoren etc.) eingereicht werden. Die Rechnungslegung hat stets an die antragstellende Person zu erfolgen</t>
    </r>
    <r>
      <rPr>
        <b/>
        <i/>
        <sz val="10"/>
        <color theme="1"/>
        <rFont val="Calibri"/>
        <family val="2"/>
      </rPr>
      <t>.</t>
    </r>
  </si>
  <si>
    <r>
      <rPr>
        <b/>
        <sz val="10"/>
        <color theme="1"/>
        <rFont val="Calibri"/>
        <family val="2"/>
      </rPr>
      <t>Name der Energiegemeinschaft(en)</t>
    </r>
    <r>
      <rPr>
        <sz val="10"/>
        <color theme="1"/>
        <rFont val="Calibri"/>
        <family val="2"/>
      </rPr>
      <t xml:space="preserve">
</t>
    </r>
    <r>
      <rPr>
        <i/>
        <sz val="10"/>
        <color theme="1"/>
        <rFont val="Calibri"/>
        <family val="2"/>
      </rPr>
      <t>Hinweis: Sofern die Antragstellung für eine Dachorganisation von Energiegemeinschaften erfolgt, ist die Nennung aller der dadurch vertretenen Energiegemeinschaften erforderlich</t>
    </r>
  </si>
  <si>
    <r>
      <t xml:space="preserve">Hiermit wird bestätigt, dass die </t>
    </r>
    <r>
      <rPr>
        <b/>
        <sz val="10"/>
        <rFont val="Calibri"/>
        <family val="2"/>
      </rPr>
      <t>Verpflichtungen zur transparenten Informations- und Preisgestaltung</t>
    </r>
    <r>
      <rPr>
        <sz val="10"/>
        <rFont val="Calibri"/>
        <family val="2"/>
      </rPr>
      <t xml:space="preserve"> gemäß den Handlungsempfehlungen für transparente Informations- und Preisgestaltung der Österreichischen Koordinationsstelle für Energiegemeinschaften erfüllt werden.</t>
    </r>
  </si>
  <si>
    <r>
      <t xml:space="preserve">Hiermit wird bestätigt, dass die </t>
    </r>
    <r>
      <rPr>
        <b/>
        <sz val="10"/>
        <color theme="1"/>
        <rFont val="Calibri"/>
        <family val="2"/>
      </rPr>
      <t>Energiegemeinschaft aktiv und in Betrieb ist.</t>
    </r>
  </si>
  <si>
    <t>"Hinweis: Die geplanten Leistungen, die im Rahmen des Ausschreibungsschwerpunkts 1 zur Förderung eingereicht werden, sollen auch aus dem/en Angebot/en des/der qualifizierten Dienstleister/in hervorgehen."</t>
  </si>
  <si>
    <r>
      <t xml:space="preserve">Kostenart
</t>
    </r>
    <r>
      <rPr>
        <i/>
        <sz val="9"/>
        <color theme="1"/>
        <rFont val="Calibri"/>
        <family val="2"/>
      </rPr>
      <t>(bitte auswählen)</t>
    </r>
  </si>
  <si>
    <t>Wenn ja, beschreiben Sie die aktuellen Aktivitäten. 
(max. 300 Zeichen)</t>
  </si>
  <si>
    <t>Beschreibung des geplanten Zustands nach Projektumsetzung. 
(max. 300 Zeichen)</t>
  </si>
  <si>
    <t>Wenn ja, beschreiben Sie diese. 
(max. 300 Zeichen)</t>
  </si>
  <si>
    <t>Wenn ja, beschreiben Sie die aktuellen Initiativen. 
(max. 300 Zeichen)</t>
  </si>
  <si>
    <t>"Hinweis: Die geplanten Leistungen, die im Rahmen des Ausschreibungsschwerpunkts 2 zur Förderung eingereicht werden, sollen auch aus dem/en Angebot/en des/der qualifizierten Dienstleister/in hervorgehen."</t>
  </si>
  <si>
    <r>
      <rPr>
        <b/>
        <i/>
        <sz val="10"/>
        <color theme="1"/>
        <rFont val="Calibri"/>
        <family val="2"/>
      </rPr>
      <t xml:space="preserve">Hinweise: siehe dazu Leitfaden Energiegemeinschaften 2025 - Ausschreibungsschwerpunkt 1 - 3.2.3:
</t>
    </r>
    <r>
      <rPr>
        <i/>
        <sz val="10"/>
        <color theme="1"/>
        <rFont val="Calibri"/>
        <family val="2"/>
      </rPr>
      <t>Die Erfüllung von mindestens zwei der nachfolgenden Kriterien NACH der Projektumsetzung ist erforderlich, um die Formalanforderungen an die Förderwürdigkeit einer Projekteinreichung zu erreichen. Die Erfüllung der Kriterien wird zum Zeitpunkt der Antragstellung sowie auch noch einmal zum Zeitpunkt der Endabrechnung geprüft.</t>
    </r>
  </si>
  <si>
    <t>Wenn ja, beschreiben Sie die aktuelle Situation (Anzahl Ladestationen, privat/öffentlich/gemeischaftlich nutzbar, Auslastung, etc.). 
(max. 300 Zeichen)</t>
  </si>
  <si>
    <t>Wenn ja, beschreiben Sie bitte die aktuelle Situation (Anzahl Speicher, Auslegung, Nutzung, etc.). 
(max. 300 Zeichen)</t>
  </si>
  <si>
    <t>Wenn ja, beschreiben Sie die aktuelle Situation. 
(max. 300 Zeichen)</t>
  </si>
  <si>
    <r>
      <t xml:space="preserve">Kurzbeschreibung der Leistungsposition 
</t>
    </r>
    <r>
      <rPr>
        <i/>
        <sz val="9"/>
        <color theme="1"/>
        <rFont val="Calibri"/>
        <family val="2"/>
      </rPr>
      <t>(Hinweis: die Kostenart "</t>
    </r>
    <r>
      <rPr>
        <i/>
        <u/>
        <sz val="9"/>
        <color theme="1"/>
        <rFont val="Calibri"/>
        <family val="2"/>
      </rPr>
      <t>Sonstige</t>
    </r>
    <r>
      <rPr>
        <i/>
        <sz val="9"/>
        <color theme="1"/>
        <rFont val="Calibri"/>
        <family val="2"/>
      </rPr>
      <t>" ist nur in Ausnahmefällen zu wählen und muss hier ausführlich und nachvollziehbar beschrieben werden).</t>
    </r>
  </si>
  <si>
    <t>Sofern die Antragstellung für eine Dachorganisation erfolgt, die mehrere Arten von Energiegemeinschaften vertritt, bitte "regionale Energiegemeinschaft" oder "Bürgerenergiegemeinschaft" auswählen.</t>
  </si>
  <si>
    <t>Art EDA Anbindung</t>
  </si>
  <si>
    <t>Reiter Zusammenfassung</t>
  </si>
  <si>
    <t>Reiter Ausschreibungsschwerpunkt 1</t>
  </si>
  <si>
    <t>Reiter Ausschreibungsschwerpunkt 2</t>
  </si>
  <si>
    <t>Beschreibung der Rolle der antragstellenden Person (Rechtsträger GEA, Betreiber, Anlagenverantwortliche/r) oder der Dachorganisation</t>
  </si>
  <si>
    <t>Hinweis: es kann ein Schwerpunkt oder es können beide Schwerpunkte ausgewählt werden - die Beschreibung der geplanten Inhalte und Erfüllung der Auswahlkriterien erfolgt im zweiten bzw. dritten Tabellenblatt (Aussschreibungsschwerpunkt 1 bzw. Ausschreibungsschwerpunkt 2)</t>
  </si>
  <si>
    <t>In der Energiegemeischaft ist zumindest eine Wärmepumpe bzw. eine integrierte lokale oder Quartierswärmelösung einbezogen?</t>
  </si>
  <si>
    <t>Sind im Rahmen der Projektumsetzung spezifische Bestrebungen geplant, um eine oder weitere Wärmepumpen bzw. integrierte lokale oder Quartierswärmelösungen in die EEG einzubeziehen?</t>
  </si>
  <si>
    <t>Datum der Antragstellung</t>
  </si>
  <si>
    <t>Hinweis: Die Mindest-Teilnehmer:innenzahl muss zum Zeitpunkt (Datum) der Antragstellung vorliegen.</t>
  </si>
  <si>
    <r>
      <t xml:space="preserve">Hiermit wird bestätigt, dass die </t>
    </r>
    <r>
      <rPr>
        <b/>
        <sz val="10"/>
        <color theme="1"/>
        <rFont val="Calibri"/>
        <family val="2"/>
      </rPr>
      <t>grundsätzliche Bereitschaft zur Aufnahme neuer Teilnehmer:innen</t>
    </r>
    <r>
      <rPr>
        <sz val="10"/>
        <color theme="1"/>
        <rFont val="Calibri"/>
        <family val="2"/>
      </rPr>
      <t xml:space="preserve"> besteht. 
</t>
    </r>
  </si>
  <si>
    <r>
      <t xml:space="preserve">Hinweis: Um formal vollständig einzureichen, müssen alle Felder des vorliegenden Formulars vollständig ausgefüllt sein. Die Antragstellung erfolgt online unter </t>
    </r>
    <r>
      <rPr>
        <b/>
        <sz val="10"/>
        <color rgb="FF008561"/>
        <rFont val="Calibri"/>
        <family val="2"/>
      </rPr>
      <t>www.umweltfoerderung.at/energiegemeinschaften</t>
    </r>
  </si>
  <si>
    <t>Layoutzeile</t>
  </si>
  <si>
    <t>Layoutzelle</t>
  </si>
  <si>
    <t>Fehlermeldung offene Felder</t>
  </si>
  <si>
    <t>B7</t>
  </si>
  <si>
    <t>B8</t>
  </si>
  <si>
    <t>B9</t>
  </si>
  <si>
    <t>B13</t>
  </si>
  <si>
    <t>B16</t>
  </si>
  <si>
    <t>B17</t>
  </si>
  <si>
    <t>B18</t>
  </si>
  <si>
    <t>B19</t>
  </si>
  <si>
    <t>B20</t>
  </si>
  <si>
    <t>B22</t>
  </si>
  <si>
    <t>B23</t>
  </si>
  <si>
    <t>B29</t>
  </si>
  <si>
    <t>B30</t>
  </si>
  <si>
    <t>B34</t>
  </si>
  <si>
    <t>B39</t>
  </si>
  <si>
    <t>B40</t>
  </si>
  <si>
    <t>B41</t>
  </si>
  <si>
    <t>Es sind alle Felder befüllt.</t>
  </si>
  <si>
    <t xml:space="preserve"> </t>
  </si>
  <si>
    <t>Hinweis! Bitte befüllen Sie die Felder:</t>
  </si>
  <si>
    <t>Anfangsdatum</t>
  </si>
  <si>
    <t>Enddatum</t>
  </si>
  <si>
    <t>GEA</t>
  </si>
  <si>
    <t>rEEG</t>
  </si>
  <si>
    <t>lEEG</t>
  </si>
  <si>
    <t>BEG</t>
  </si>
  <si>
    <t>ZP</t>
  </si>
  <si>
    <t xml:space="preserve">Kriterien zur Umsetzung technologischer Innovationen in der Energiegemeinschaft (EEG): </t>
  </si>
  <si>
    <r>
      <rPr>
        <b/>
        <i/>
        <sz val="10"/>
        <color theme="1"/>
        <rFont val="Calibri"/>
        <family val="2"/>
      </rPr>
      <t xml:space="preserve">Hinweise: siehe dazu Leitfaden Energiegemeinschaften 2025 - Ausschreibungsschwerpunkt 1 - 3.1.3:
</t>
    </r>
    <r>
      <rPr>
        <i/>
        <sz val="10"/>
        <color theme="1"/>
        <rFont val="Calibri"/>
        <family val="2"/>
      </rPr>
      <t>Die Erfüllung von mindestens zwei der nachfolgenden Kriterien NACH der Projektumsetzung ist erforderlich, um die Formalanforderungen an die Förderwürdigkeit einer Projekteinreichung zu erreichen. Die Erfüllung der Kriterien wird zum Zeitpunkt der Antragstellung sowie auch noch einmal zum Zeitpunkt der Endabrechnung geprüft.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</si>
</sst>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dd/mm/yyyy;@"/>
    <numFmt numFmtId="165" formatCode="yyyy\-mm\-dd;@"/>
  </numFmts>
  <fonts count="26" x14ac:knownFonts="1">
    <font>
      <sz val="11"/>
      <color theme="1"/>
      <name val="Calibri"/>
      <family val="2"/>
    </font>
    <font>
      <b/>
      <sz val="11"/>
      <color theme="1"/>
      <name val="Calibri"/>
      <family val="2"/>
    </font>
    <font>
      <u/>
      <sz val="11"/>
      <color theme="10"/>
      <name val="Calibri"/>
      <family val="2"/>
    </font>
    <font>
      <sz val="8"/>
      <name val="Calibri"/>
      <family val="2"/>
    </font>
    <font>
      <i/>
      <sz val="11"/>
      <color theme="1"/>
      <name val="Calibri"/>
      <family val="2"/>
    </font>
    <font>
      <sz val="18"/>
      <name val="Calibri"/>
      <family val="2"/>
    </font>
    <font>
      <sz val="10"/>
      <color theme="1"/>
      <name val="Calibri"/>
      <family val="2"/>
    </font>
    <font>
      <b/>
      <sz val="10"/>
      <color theme="1"/>
      <name val="Calibri"/>
      <family val="2"/>
    </font>
    <font>
      <b/>
      <sz val="10"/>
      <name val="Calibri"/>
      <family val="2"/>
    </font>
    <font>
      <i/>
      <sz val="10"/>
      <color theme="1"/>
      <name val="Calibri"/>
      <family val="2"/>
    </font>
    <font>
      <b/>
      <i/>
      <sz val="10"/>
      <color theme="1"/>
      <name val="Calibri"/>
      <family val="2"/>
    </font>
    <font>
      <sz val="11"/>
      <color rgb="FFFF0000"/>
      <name val="Calibri"/>
      <family val="2"/>
    </font>
    <font>
      <b/>
      <sz val="9"/>
      <color theme="1"/>
      <name val="Calibri"/>
      <family val="2"/>
    </font>
    <font>
      <sz val="10"/>
      <name val="Calibri"/>
      <family val="2"/>
    </font>
    <font>
      <sz val="10"/>
      <color rgb="FFFF0000"/>
      <name val="Calibri"/>
      <family val="2"/>
    </font>
    <font>
      <i/>
      <sz val="10"/>
      <name val="Calibri"/>
      <family val="2"/>
    </font>
    <font>
      <i/>
      <sz val="10"/>
      <color rgb="FFFF0000"/>
      <name val="Calibri"/>
      <family val="2"/>
    </font>
    <font>
      <i/>
      <sz val="9"/>
      <color theme="1"/>
      <name val="Calibri"/>
      <family val="2"/>
    </font>
    <font>
      <i/>
      <u/>
      <sz val="9"/>
      <color theme="1"/>
      <name val="Calibri"/>
      <family val="2"/>
    </font>
    <font>
      <sz val="20"/>
      <color rgb="FF0D539E"/>
      <name val="Calibri"/>
      <family val="2"/>
    </font>
    <font>
      <b/>
      <sz val="10"/>
      <color rgb="FF008561"/>
      <name val="Calibri"/>
      <family val="2"/>
    </font>
    <font>
      <b/>
      <sz val="10"/>
      <color theme="0"/>
      <name val="Calibri"/>
      <family val="2"/>
    </font>
    <font>
      <b/>
      <sz val="16"/>
      <color theme="0"/>
      <name val="Calibri"/>
      <family val="2"/>
    </font>
    <font>
      <sz val="10"/>
      <color indexed="23"/>
      <name val="Calibri"/>
      <family val="2"/>
    </font>
    <font>
      <sz val="11"/>
      <color theme="0"/>
      <name val="Calibri"/>
      <family val="2"/>
    </font>
    <font>
      <sz val="10"/>
      <color theme="0"/>
      <name val="Calibri"/>
      <family val="2"/>
    </font>
  </fonts>
  <fills count="8">
    <fill>
      <patternFill patternType="none"/>
    </fill>
    <fill>
      <patternFill patternType="gray125"/>
    </fill>
    <fill>
      <patternFill patternType="solid">
        <fgColor theme="0" tint="-0.14999847407452621"/>
        <bgColor indexed="64"/>
      </patternFill>
    </fill>
    <fill>
      <patternFill patternType="solid">
        <fgColor rgb="FFDDEAFF"/>
        <bgColor indexed="64"/>
      </patternFill>
    </fill>
    <fill>
      <patternFill patternType="solid">
        <fgColor theme="0"/>
        <bgColor indexed="64"/>
      </patternFill>
    </fill>
    <fill>
      <patternFill patternType="solid">
        <fgColor theme="3" tint="0.89999084444715716"/>
        <bgColor indexed="64"/>
      </patternFill>
    </fill>
    <fill>
      <patternFill patternType="solid">
        <fgColor theme="0" tint="-4.9989318521683403E-2"/>
        <bgColor indexed="64"/>
      </patternFill>
    </fill>
    <fill>
      <patternFill patternType="solid">
        <fgColor rgb="FF0D539E"/>
        <bgColor indexed="64"/>
      </patternFill>
    </fill>
  </fills>
  <borders count="23">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top style="hair">
        <color indexed="64"/>
      </top>
      <bottom/>
      <diagonal/>
    </border>
    <border>
      <left/>
      <right/>
      <top style="hair">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style="hair">
        <color indexed="64"/>
      </right>
      <top style="hair">
        <color indexed="64"/>
      </top>
      <bottom/>
      <diagonal/>
    </border>
    <border>
      <left/>
      <right style="hair">
        <color indexed="64"/>
      </right>
      <top/>
      <bottom/>
      <diagonal/>
    </border>
    <border>
      <left style="hair">
        <color indexed="64"/>
      </left>
      <right/>
      <top/>
      <bottom style="hair">
        <color indexed="64"/>
      </bottom>
      <diagonal/>
    </border>
    <border>
      <left style="hair">
        <color indexed="64"/>
      </left>
      <right style="hair">
        <color indexed="64"/>
      </right>
      <top style="hair">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2" fillId="0" borderId="0" applyNumberFormat="0" applyFill="0" applyBorder="0" applyAlignment="0" applyProtection="0"/>
  </cellStyleXfs>
  <cellXfs count="126">
    <xf numFmtId="0" fontId="0" fillId="0" borderId="0" xfId="0"/>
    <xf numFmtId="0" fontId="0" fillId="4" borderId="0" xfId="0" applyFill="1"/>
    <xf numFmtId="0" fontId="0" fillId="4" borderId="0" xfId="0" applyFill="1" applyAlignment="1">
      <alignment wrapText="1"/>
    </xf>
    <xf numFmtId="0" fontId="0" fillId="4" borderId="0" xfId="0" applyFill="1" applyAlignment="1">
      <alignment horizontal="left" vertical="center" indent="4"/>
    </xf>
    <xf numFmtId="0" fontId="6" fillId="4" borderId="0" xfId="0" applyFont="1" applyFill="1"/>
    <xf numFmtId="4" fontId="13" fillId="3" borderId="3" xfId="0" applyNumberFormat="1" applyFont="1" applyFill="1" applyBorder="1" applyAlignment="1" applyProtection="1">
      <alignment horizontal="center" vertical="center"/>
      <protection locked="0"/>
    </xf>
    <xf numFmtId="14" fontId="13" fillId="3" borderId="3" xfId="0" applyNumberFormat="1" applyFont="1" applyFill="1" applyBorder="1" applyAlignment="1" applyProtection="1">
      <alignment horizontal="center" vertical="center"/>
      <protection locked="0"/>
    </xf>
    <xf numFmtId="0" fontId="6" fillId="0" borderId="0" xfId="0" applyFont="1"/>
    <xf numFmtId="0" fontId="0" fillId="5" borderId="3" xfId="0" applyFill="1" applyBorder="1" applyAlignment="1" applyProtection="1">
      <alignment vertical="center" wrapText="1"/>
      <protection locked="0"/>
    </xf>
    <xf numFmtId="0" fontId="6" fillId="5" borderId="3" xfId="0" applyFont="1" applyFill="1" applyBorder="1" applyAlignment="1" applyProtection="1">
      <alignment horizontal="center" vertical="center"/>
      <protection locked="0"/>
    </xf>
    <xf numFmtId="0" fontId="6" fillId="5" borderId="3" xfId="0" applyFont="1" applyFill="1" applyBorder="1" applyAlignment="1" applyProtection="1">
      <alignment horizontal="left" vertical="top" wrapText="1"/>
      <protection locked="0"/>
    </xf>
    <xf numFmtId="4" fontId="13" fillId="3" borderId="3" xfId="0" applyNumberFormat="1" applyFont="1" applyFill="1" applyBorder="1" applyAlignment="1" applyProtection="1">
      <alignment horizontal="center" vertical="center" wrapText="1"/>
      <protection locked="0"/>
    </xf>
    <xf numFmtId="0" fontId="0" fillId="4" borderId="0" xfId="0" applyFill="1" applyAlignment="1">
      <alignment vertical="center"/>
    </xf>
    <xf numFmtId="0" fontId="6" fillId="0" borderId="0" xfId="0" applyFont="1" applyAlignment="1">
      <alignment horizontal="left" vertical="center"/>
    </xf>
    <xf numFmtId="0" fontId="6" fillId="0" borderId="0" xfId="0" applyFont="1" applyAlignment="1">
      <alignment horizontal="left"/>
    </xf>
    <xf numFmtId="0" fontId="0" fillId="4" borderId="0" xfId="0" applyFill="1" applyAlignment="1">
      <alignment vertical="top" wrapText="1"/>
    </xf>
    <xf numFmtId="0" fontId="0" fillId="4" borderId="0" xfId="0" applyFill="1" applyAlignment="1">
      <alignment vertical="center" wrapText="1"/>
    </xf>
    <xf numFmtId="0" fontId="0" fillId="5" borderId="3" xfId="0" applyFill="1" applyBorder="1" applyAlignment="1" applyProtection="1">
      <alignment vertical="center"/>
      <protection locked="0"/>
    </xf>
    <xf numFmtId="4" fontId="0" fillId="5" borderId="3" xfId="0" applyNumberFormat="1" applyFill="1" applyBorder="1" applyAlignment="1" applyProtection="1">
      <alignment vertical="center"/>
      <protection locked="0"/>
    </xf>
    <xf numFmtId="0" fontId="0" fillId="5" borderId="1" xfId="0" applyFill="1" applyBorder="1" applyAlignment="1" applyProtection="1">
      <alignment horizontal="center" vertical="center" wrapText="1"/>
      <protection locked="0"/>
    </xf>
    <xf numFmtId="0" fontId="0" fillId="5" borderId="13" xfId="0" applyFill="1" applyBorder="1" applyAlignment="1" applyProtection="1">
      <alignment vertical="center"/>
      <protection locked="0"/>
    </xf>
    <xf numFmtId="0" fontId="0" fillId="5" borderId="13" xfId="0" applyFill="1" applyBorder="1" applyAlignment="1" applyProtection="1">
      <alignment vertical="center" wrapText="1"/>
      <protection locked="0"/>
    </xf>
    <xf numFmtId="4" fontId="0" fillId="5" borderId="13" xfId="0" applyNumberFormat="1" applyFill="1" applyBorder="1" applyAlignment="1" applyProtection="1">
      <alignment vertical="center"/>
      <protection locked="0"/>
    </xf>
    <xf numFmtId="0" fontId="0" fillId="5" borderId="6" xfId="0" applyFill="1" applyBorder="1" applyAlignment="1" applyProtection="1">
      <alignment horizontal="center" vertical="center" wrapText="1"/>
      <protection locked="0"/>
    </xf>
    <xf numFmtId="0" fontId="13" fillId="3" borderId="3" xfId="0" applyFont="1" applyFill="1" applyBorder="1" applyAlignment="1" applyProtection="1">
      <alignment horizontal="center" vertical="center"/>
      <protection locked="0"/>
    </xf>
    <xf numFmtId="49" fontId="3" fillId="3" borderId="3" xfId="0" applyNumberFormat="1" applyFont="1" applyFill="1" applyBorder="1" applyAlignment="1" applyProtection="1">
      <alignment horizontal="left" vertical="top" wrapText="1"/>
      <protection locked="0"/>
    </xf>
    <xf numFmtId="49" fontId="13" fillId="3" borderId="3" xfId="0" applyNumberFormat="1" applyFont="1" applyFill="1" applyBorder="1" applyAlignment="1" applyProtection="1">
      <alignment horizontal="left" vertical="top" wrapText="1"/>
      <protection locked="0"/>
    </xf>
    <xf numFmtId="0" fontId="6" fillId="0" borderId="14" xfId="0" applyFont="1" applyBorder="1"/>
    <xf numFmtId="0" fontId="6" fillId="0" borderId="15" xfId="0" applyFont="1" applyBorder="1"/>
    <xf numFmtId="0" fontId="6" fillId="0" borderId="16" xfId="0" applyFont="1" applyBorder="1"/>
    <xf numFmtId="0" fontId="6" fillId="0" borderId="17" xfId="0" applyFont="1" applyBorder="1"/>
    <xf numFmtId="0" fontId="6" fillId="0" borderId="18" xfId="0" applyFont="1" applyBorder="1"/>
    <xf numFmtId="0" fontId="6" fillId="0" borderId="19" xfId="0" applyFont="1" applyBorder="1"/>
    <xf numFmtId="0" fontId="6" fillId="0" borderId="20" xfId="0" applyFont="1" applyBorder="1"/>
    <xf numFmtId="0" fontId="6" fillId="0" borderId="21" xfId="0" applyFont="1" applyBorder="1"/>
    <xf numFmtId="164" fontId="13" fillId="3" borderId="3" xfId="0" applyNumberFormat="1" applyFont="1" applyFill="1" applyBorder="1" applyAlignment="1" applyProtection="1">
      <alignment horizontal="center" vertical="center"/>
      <protection locked="0"/>
    </xf>
    <xf numFmtId="165" fontId="6" fillId="0" borderId="0" xfId="0" applyNumberFormat="1" applyFont="1"/>
    <xf numFmtId="0" fontId="6" fillId="0" borderId="22" xfId="0" applyFont="1" applyBorder="1"/>
    <xf numFmtId="0" fontId="0" fillId="4" borderId="0" xfId="0" applyFill="1" applyProtection="1">
      <protection locked="0"/>
    </xf>
    <xf numFmtId="0" fontId="7" fillId="4" borderId="8" xfId="0" applyFont="1" applyFill="1" applyBorder="1" applyAlignment="1">
      <alignment horizontal="right" vertical="center"/>
    </xf>
    <xf numFmtId="0" fontId="7" fillId="4" borderId="4" xfId="0" applyFont="1" applyFill="1" applyBorder="1" applyAlignment="1">
      <alignment horizontal="right" vertical="center"/>
    </xf>
    <xf numFmtId="0" fontId="6" fillId="4" borderId="4" xfId="0" applyFont="1" applyFill="1" applyBorder="1" applyAlignment="1">
      <alignment horizontal="right" vertical="center" wrapText="1"/>
    </xf>
    <xf numFmtId="0" fontId="6" fillId="4" borderId="8" xfId="0" applyFont="1" applyFill="1" applyBorder="1" applyAlignment="1">
      <alignment horizontal="right" vertical="center" wrapText="1"/>
    </xf>
    <xf numFmtId="0" fontId="6" fillId="4" borderId="10" xfId="0" applyFont="1" applyFill="1" applyBorder="1" applyAlignment="1">
      <alignment horizontal="right" vertical="center" wrapText="1"/>
    </xf>
    <xf numFmtId="0" fontId="7" fillId="4" borderId="8" xfId="0" applyFont="1" applyFill="1" applyBorder="1" applyAlignment="1">
      <alignment horizontal="right" vertical="center" wrapText="1"/>
    </xf>
    <xf numFmtId="0" fontId="11" fillId="4" borderId="0" xfId="0" applyFont="1" applyFill="1" applyAlignment="1">
      <alignment wrapText="1"/>
    </xf>
    <xf numFmtId="0" fontId="6" fillId="4" borderId="4" xfId="0" applyFont="1" applyFill="1" applyBorder="1" applyAlignment="1">
      <alignment horizontal="right"/>
    </xf>
    <xf numFmtId="0" fontId="1" fillId="4" borderId="4" xfId="0" applyFont="1" applyFill="1" applyBorder="1" applyAlignment="1">
      <alignment horizontal="right"/>
    </xf>
    <xf numFmtId="0" fontId="6" fillId="4" borderId="8" xfId="0" applyFont="1" applyFill="1" applyBorder="1" applyAlignment="1">
      <alignment horizontal="right" vertical="center"/>
    </xf>
    <xf numFmtId="0" fontId="7" fillId="2" borderId="3" xfId="0" applyFont="1" applyFill="1" applyBorder="1" applyAlignment="1">
      <alignment horizontal="center" wrapText="1"/>
    </xf>
    <xf numFmtId="4" fontId="6" fillId="6" borderId="3" xfId="0" applyNumberFormat="1" applyFont="1" applyFill="1" applyBorder="1" applyAlignment="1">
      <alignment horizontal="center" vertical="center" wrapText="1"/>
    </xf>
    <xf numFmtId="0" fontId="11" fillId="4" borderId="0" xfId="0" applyFont="1" applyFill="1"/>
    <xf numFmtId="0" fontId="7" fillId="4" borderId="4" xfId="0" applyFont="1" applyFill="1" applyBorder="1" applyAlignment="1">
      <alignment horizontal="right" vertical="center" wrapText="1"/>
    </xf>
    <xf numFmtId="0" fontId="14" fillId="4" borderId="0" xfId="0" applyFont="1" applyFill="1" applyAlignment="1">
      <alignment horizontal="left" vertical="center" wrapText="1"/>
    </xf>
    <xf numFmtId="0" fontId="13" fillId="4" borderId="4" xfId="1" applyFont="1" applyFill="1" applyBorder="1" applyAlignment="1" applyProtection="1">
      <alignment horizontal="right" vertical="center" wrapText="1"/>
    </xf>
    <xf numFmtId="0" fontId="13" fillId="4" borderId="0" xfId="1" applyFont="1" applyFill="1" applyBorder="1" applyAlignment="1" applyProtection="1">
      <alignment horizontal="right" vertical="center" wrapText="1"/>
    </xf>
    <xf numFmtId="0" fontId="13" fillId="4" borderId="0" xfId="0" applyFont="1" applyFill="1" applyAlignment="1">
      <alignment horizontal="center" vertical="center" wrapText="1"/>
    </xf>
    <xf numFmtId="0" fontId="21" fillId="7" borderId="0" xfId="0" applyFont="1" applyFill="1" applyAlignment="1">
      <alignment vertical="center"/>
    </xf>
    <xf numFmtId="0" fontId="7" fillId="4" borderId="0" xfId="0" applyFont="1" applyFill="1" applyAlignment="1">
      <alignment horizontal="right" vertical="center" wrapText="1"/>
    </xf>
    <xf numFmtId="0" fontId="12" fillId="2" borderId="8"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9" xfId="0" applyFont="1" applyFill="1" applyBorder="1" applyAlignment="1">
      <alignment horizontal="center" vertical="center" wrapText="1"/>
    </xf>
    <xf numFmtId="0" fontId="12" fillId="2" borderId="12" xfId="0" applyFont="1" applyFill="1" applyBorder="1" applyAlignment="1">
      <alignment horizontal="center" vertical="center" wrapText="1"/>
    </xf>
    <xf numFmtId="49" fontId="6" fillId="2" borderId="4" xfId="0" applyNumberFormat="1" applyFont="1" applyFill="1" applyBorder="1" applyAlignment="1">
      <alignment vertical="center"/>
    </xf>
    <xf numFmtId="0" fontId="11" fillId="4" borderId="0" xfId="0" applyFont="1" applyFill="1" applyAlignment="1">
      <alignment vertical="center"/>
    </xf>
    <xf numFmtId="49" fontId="6" fillId="2" borderId="10" xfId="0" applyNumberFormat="1" applyFont="1" applyFill="1" applyBorder="1" applyAlignment="1">
      <alignment vertical="center"/>
    </xf>
    <xf numFmtId="0" fontId="9" fillId="4" borderId="0" xfId="0" applyFont="1" applyFill="1"/>
    <xf numFmtId="0" fontId="7" fillId="4" borderId="0" xfId="0" applyFont="1" applyFill="1" applyAlignment="1">
      <alignment horizontal="right"/>
    </xf>
    <xf numFmtId="4" fontId="7" fillId="2" borderId="3" xfId="0" applyNumberFormat="1" applyFont="1" applyFill="1" applyBorder="1"/>
    <xf numFmtId="4" fontId="1" fillId="4" borderId="0" xfId="0" applyNumberFormat="1" applyFont="1" applyFill="1"/>
    <xf numFmtId="0" fontId="1" fillId="2" borderId="0" xfId="0" applyFont="1" applyFill="1" applyAlignment="1">
      <alignment horizontal="right"/>
    </xf>
    <xf numFmtId="0" fontId="7" fillId="2" borderId="0" xfId="0" applyFont="1" applyFill="1"/>
    <xf numFmtId="0" fontId="6" fillId="2" borderId="0" xfId="0" applyFont="1" applyFill="1"/>
    <xf numFmtId="0" fontId="4" fillId="4" borderId="0" xfId="0" applyFont="1" applyFill="1" applyAlignment="1">
      <alignment horizontal="center" vertical="center" wrapText="1"/>
    </xf>
    <xf numFmtId="0" fontId="1" fillId="4" borderId="0" xfId="0" applyFont="1" applyFill="1"/>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9" xfId="0" applyFont="1" applyFill="1" applyBorder="1" applyAlignment="1">
      <alignment horizontal="center" vertical="center" wrapText="1"/>
    </xf>
    <xf numFmtId="0" fontId="7" fillId="2" borderId="12" xfId="0" applyFont="1" applyFill="1" applyBorder="1" applyAlignment="1">
      <alignment horizontal="center" vertical="center" wrapText="1"/>
    </xf>
    <xf numFmtId="4" fontId="7" fillId="4" borderId="0" xfId="0" applyNumberFormat="1" applyFont="1" applyFill="1" applyAlignment="1">
      <alignment horizontal="center"/>
    </xf>
    <xf numFmtId="0" fontId="1" fillId="2" borderId="0" xfId="0" applyFont="1" applyFill="1"/>
    <xf numFmtId="0" fontId="0" fillId="2" borderId="0" xfId="0" applyFill="1"/>
    <xf numFmtId="0" fontId="5" fillId="4" borderId="0" xfId="0" applyFont="1" applyFill="1" applyAlignment="1">
      <alignment horizontal="left" vertical="center"/>
    </xf>
    <xf numFmtId="0" fontId="19" fillId="4" borderId="0" xfId="0" applyFont="1" applyFill="1" applyAlignment="1">
      <alignment horizontal="left" vertical="top" wrapText="1"/>
    </xf>
    <xf numFmtId="0" fontId="23" fillId="4" borderId="0" xfId="0" applyFont="1" applyFill="1" applyAlignment="1">
      <alignment vertical="top"/>
    </xf>
    <xf numFmtId="0" fontId="15" fillId="4" borderId="0" xfId="1" applyFont="1" applyFill="1" applyAlignment="1" applyProtection="1">
      <alignment vertical="center"/>
    </xf>
    <xf numFmtId="0" fontId="25" fillId="0" borderId="0" xfId="0" applyFont="1" applyAlignment="1">
      <alignment horizontal="center"/>
    </xf>
    <xf numFmtId="0" fontId="6" fillId="0" borderId="11" xfId="0" applyFont="1" applyBorder="1" applyAlignment="1">
      <alignment horizontal="center"/>
    </xf>
    <xf numFmtId="0" fontId="9" fillId="4" borderId="1" xfId="0" applyFont="1" applyFill="1" applyBorder="1" applyAlignment="1">
      <alignment horizontal="left" vertical="center" wrapText="1"/>
    </xf>
    <xf numFmtId="0" fontId="9" fillId="4" borderId="4" xfId="0" applyFont="1" applyFill="1" applyBorder="1" applyAlignment="1">
      <alignment horizontal="left" vertical="center" wrapText="1"/>
    </xf>
    <xf numFmtId="0" fontId="22" fillId="7" borderId="0" xfId="0" applyFont="1" applyFill="1" applyAlignment="1">
      <alignment vertical="center"/>
    </xf>
    <xf numFmtId="0" fontId="6" fillId="4" borderId="1" xfId="0" applyFont="1" applyFill="1" applyBorder="1"/>
    <xf numFmtId="0" fontId="6" fillId="4" borderId="4" xfId="0" applyFont="1" applyFill="1" applyBorder="1"/>
    <xf numFmtId="0" fontId="14" fillId="4" borderId="1" xfId="0" applyFont="1" applyFill="1" applyBorder="1" applyAlignment="1">
      <alignment vertical="center"/>
    </xf>
    <xf numFmtId="0" fontId="0" fillId="0" borderId="2" xfId="0" applyBorder="1" applyAlignment="1">
      <alignment vertical="center"/>
    </xf>
    <xf numFmtId="0" fontId="14" fillId="4" borderId="6" xfId="0" applyFont="1" applyFill="1" applyBorder="1" applyAlignment="1">
      <alignment vertical="center"/>
    </xf>
    <xf numFmtId="0" fontId="0" fillId="0" borderId="7" xfId="0" applyBorder="1" applyAlignment="1">
      <alignment vertical="center"/>
    </xf>
    <xf numFmtId="0" fontId="24" fillId="4" borderId="0" xfId="0" applyFont="1" applyFill="1" applyAlignment="1" applyProtection="1">
      <alignment horizontal="center"/>
      <protection locked="0"/>
    </xf>
    <xf numFmtId="0" fontId="21" fillId="4" borderId="7" xfId="0" applyFont="1" applyFill="1" applyBorder="1" applyAlignment="1">
      <alignment horizontal="center" vertical="center"/>
    </xf>
    <xf numFmtId="4" fontId="13" fillId="3" borderId="1" xfId="0" applyNumberFormat="1" applyFont="1" applyFill="1" applyBorder="1" applyAlignment="1" applyProtection="1">
      <alignment horizontal="left" vertical="center"/>
      <protection locked="0"/>
    </xf>
    <xf numFmtId="4" fontId="13" fillId="3" borderId="2" xfId="0" applyNumberFormat="1" applyFont="1" applyFill="1" applyBorder="1" applyAlignment="1" applyProtection="1">
      <alignment horizontal="left" vertical="center"/>
      <protection locked="0"/>
    </xf>
    <xf numFmtId="4" fontId="13" fillId="3" borderId="4" xfId="0" applyNumberFormat="1" applyFont="1" applyFill="1" applyBorder="1" applyAlignment="1" applyProtection="1">
      <alignment horizontal="left" vertical="center"/>
      <protection locked="0"/>
    </xf>
    <xf numFmtId="0" fontId="14" fillId="4" borderId="5" xfId="0" applyFont="1" applyFill="1" applyBorder="1" applyAlignment="1">
      <alignment horizontal="left" vertical="center" wrapText="1"/>
    </xf>
    <xf numFmtId="0" fontId="14" fillId="4" borderId="0" xfId="0" applyFont="1" applyFill="1" applyAlignment="1">
      <alignment horizontal="left" vertical="center" wrapText="1"/>
    </xf>
    <xf numFmtId="0" fontId="21" fillId="4" borderId="0" xfId="0" applyFont="1" applyFill="1" applyAlignment="1">
      <alignment horizontal="center" vertical="center"/>
    </xf>
    <xf numFmtId="0" fontId="9" fillId="4" borderId="0" xfId="0" applyFont="1" applyFill="1" applyAlignment="1">
      <alignment horizontal="left" vertical="top" wrapText="1"/>
    </xf>
    <xf numFmtId="0" fontId="16" fillId="4" borderId="1" xfId="0" applyFont="1" applyFill="1" applyBorder="1" applyAlignment="1">
      <alignment vertical="center" wrapText="1"/>
    </xf>
    <xf numFmtId="0" fontId="16" fillId="4" borderId="4" xfId="0" applyFont="1" applyFill="1" applyBorder="1" applyAlignment="1">
      <alignment vertical="center" wrapText="1"/>
    </xf>
    <xf numFmtId="0" fontId="6" fillId="4" borderId="6" xfId="0" applyFont="1" applyFill="1" applyBorder="1"/>
    <xf numFmtId="0" fontId="6" fillId="4" borderId="7" xfId="0" applyFont="1" applyFill="1" applyBorder="1"/>
    <xf numFmtId="0" fontId="0" fillId="4" borderId="0" xfId="0" applyFill="1"/>
    <xf numFmtId="0" fontId="9" fillId="4" borderId="0" xfId="0" applyFont="1" applyFill="1" applyAlignment="1">
      <alignment horizontal="center" vertical="center" wrapText="1"/>
    </xf>
    <xf numFmtId="0" fontId="6" fillId="0" borderId="0" xfId="0" applyFont="1" applyAlignment="1">
      <alignment horizontal="center" vertical="center" wrapText="1"/>
    </xf>
    <xf numFmtId="0" fontId="23" fillId="4" borderId="0" xfId="0" applyFont="1" applyFill="1" applyAlignment="1">
      <alignment vertical="center"/>
    </xf>
    <xf numFmtId="0" fontId="7" fillId="4" borderId="0" xfId="0" applyFont="1" applyFill="1" applyAlignment="1">
      <alignment horizontal="right" vertical="center" wrapText="1"/>
    </xf>
    <xf numFmtId="0" fontId="7" fillId="4" borderId="11" xfId="0" applyFont="1" applyFill="1" applyBorder="1" applyAlignment="1">
      <alignment horizontal="right" vertical="center" wrapText="1"/>
    </xf>
    <xf numFmtId="0" fontId="10" fillId="4" borderId="0" xfId="0" applyFont="1" applyFill="1" applyAlignment="1">
      <alignment vertical="center" wrapText="1"/>
    </xf>
    <xf numFmtId="0" fontId="0" fillId="0" borderId="0" xfId="0" applyAlignment="1">
      <alignment vertical="center" wrapText="1"/>
    </xf>
    <xf numFmtId="0" fontId="4" fillId="4" borderId="0" xfId="0" applyFont="1" applyFill="1" applyAlignment="1">
      <alignment horizontal="left" vertical="top" wrapText="1"/>
    </xf>
    <xf numFmtId="0" fontId="9" fillId="4" borderId="2"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21" fillId="7" borderId="0" xfId="0" applyFont="1" applyFill="1" applyAlignment="1">
      <alignment vertical="center"/>
    </xf>
    <xf numFmtId="0" fontId="24" fillId="4" borderId="0" xfId="0" applyFont="1" applyFill="1"/>
    <xf numFmtId="0" fontId="4" fillId="4" borderId="0" xfId="0" applyFont="1" applyFill="1" applyAlignment="1">
      <alignment horizontal="center" vertical="center" wrapText="1"/>
    </xf>
    <xf numFmtId="0" fontId="0" fillId="0" borderId="0" xfId="0" applyAlignment="1">
      <alignment horizontal="center" vertical="center" wrapText="1"/>
    </xf>
  </cellXfs>
  <cellStyles count="2">
    <cellStyle name="Link" xfId="1" builtinId="8"/>
    <cellStyle name="Standard" xfId="0" builtinId="0"/>
  </cellStyles>
  <dxfs count="37">
    <dxf>
      <font>
        <color rgb="FF9C0006"/>
      </font>
      <fill>
        <patternFill>
          <bgColor rgb="FFFFC7CE"/>
        </patternFill>
      </fill>
    </dxf>
    <dxf>
      <border>
        <bottom/>
        <vertical/>
        <horizontal/>
      </border>
    </dxf>
    <dxf>
      <font>
        <color theme="0"/>
      </font>
      <fill>
        <patternFill>
          <bgColor theme="0"/>
        </patternFill>
      </fill>
      <border>
        <left/>
        <right/>
        <bottom style="hair">
          <color auto="1"/>
        </bottom>
        <vertical/>
        <horizontal/>
      </border>
    </dxf>
    <dxf>
      <border>
        <bottom/>
        <vertical/>
        <horizontal/>
      </border>
    </dxf>
    <dxf>
      <border>
        <bottom/>
        <vertical/>
        <horizontal/>
      </border>
    </dxf>
    <dxf>
      <border>
        <bottom/>
        <vertical/>
        <horizontal/>
      </border>
    </dxf>
    <dxf>
      <font>
        <color theme="0"/>
      </font>
      <fill>
        <patternFill>
          <bgColor theme="0"/>
        </patternFill>
      </fill>
      <border>
        <left/>
        <right/>
        <bottom/>
        <vertical/>
        <horizontal/>
      </border>
    </dxf>
    <dxf>
      <font>
        <color theme="0"/>
      </font>
      <fill>
        <patternFill>
          <bgColor theme="0"/>
        </patternFill>
      </fill>
      <border>
        <left/>
        <right/>
        <bottom/>
        <vertical/>
        <horizontal/>
      </border>
    </dxf>
    <dxf>
      <font>
        <color theme="0"/>
      </font>
      <fill>
        <patternFill>
          <bgColor theme="0"/>
        </patternFill>
      </fill>
      <border>
        <left/>
        <right/>
        <bottom/>
        <vertical/>
        <horizontal/>
      </border>
    </dxf>
    <dxf>
      <font>
        <color theme="0"/>
      </font>
      <fill>
        <patternFill>
          <bgColor theme="0"/>
        </patternFill>
      </fill>
      <border>
        <left/>
        <right/>
        <bottom style="hair">
          <color auto="1"/>
        </bottom>
      </border>
    </dxf>
    <dxf>
      <font>
        <color rgb="FF9C0006"/>
      </font>
    </dxf>
    <dxf>
      <font>
        <color theme="0"/>
      </font>
      <fill>
        <patternFill>
          <bgColor theme="0"/>
        </patternFill>
      </fill>
      <border>
        <bottom/>
      </border>
    </dxf>
    <dxf>
      <font>
        <color theme="0"/>
      </font>
      <fill>
        <patternFill>
          <bgColor theme="0"/>
        </patternFill>
      </fill>
    </dxf>
    <dxf>
      <fill>
        <patternFill patternType="solid">
          <fgColor indexed="64"/>
          <bgColor theme="3" tint="0.89999084444715716"/>
        </patternFill>
      </fill>
      <alignment horizontal="center" vertical="center" textRotation="0" wrapText="1" indent="0" justifyLastLine="0" shrinkToFit="0" readingOrder="0"/>
      <border diagonalUp="0" diagonalDown="0">
        <left style="hair">
          <color indexed="64"/>
        </left>
        <right/>
        <top style="hair">
          <color indexed="64"/>
        </top>
        <bottom style="hair">
          <color indexed="64"/>
        </bottom>
        <vertical/>
        <horizontal/>
      </border>
      <protection locked="0" hidden="0"/>
    </dxf>
    <dxf>
      <numFmt numFmtId="4" formatCode="#,##0.00"/>
      <fill>
        <patternFill patternType="solid">
          <fgColor indexed="64"/>
          <bgColor theme="3" tint="0.89999084444715716"/>
        </patternFill>
      </fill>
      <alignment horizontal="general" vertical="center" textRotation="0" wrapText="0"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numFmt numFmtId="4" formatCode="#,##0.00"/>
      <fill>
        <patternFill patternType="solid">
          <fgColor indexed="64"/>
          <bgColor theme="3" tint="0.89999084444715716"/>
        </patternFill>
      </fill>
      <alignment horizontal="general" vertical="center" textRotation="0" wrapText="0"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ill>
        <patternFill patternType="solid">
          <fgColor indexed="64"/>
          <bgColor theme="3" tint="0.89999084444715716"/>
        </patternFill>
      </fill>
      <alignment horizontal="general" vertical="center"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ill>
        <patternFill patternType="solid">
          <fgColor indexed="64"/>
          <bgColor theme="3" tint="0.89999084444715716"/>
        </patternFill>
      </fill>
      <alignment horizontal="general" vertical="center"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ill>
        <patternFill patternType="solid">
          <fgColor indexed="64"/>
          <bgColor theme="3" tint="0.89999084444715716"/>
        </patternFill>
      </fill>
      <alignment horizontal="general" vertical="center" textRotation="0" wrapText="0"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theme="1"/>
        <name val="Calibri"/>
        <family val="2"/>
        <scheme val="none"/>
      </font>
      <numFmt numFmtId="30" formatCode="@"/>
      <fill>
        <patternFill patternType="solid">
          <fgColor indexed="64"/>
          <bgColor theme="0" tint="-0.14999847407452621"/>
        </patternFill>
      </fill>
      <alignment horizontal="general" vertical="center" textRotation="0" wrapText="0" indent="0" justifyLastLine="0" shrinkToFit="0" readingOrder="0"/>
      <border diagonalUp="0" diagonalDown="0">
        <left/>
        <right style="hair">
          <color indexed="64"/>
        </right>
        <top style="hair">
          <color indexed="64"/>
        </top>
        <bottom style="hair">
          <color indexed="64"/>
        </bottom>
        <vertical/>
        <horizontal/>
      </border>
      <protection locked="1" hidden="0"/>
    </dxf>
    <dxf>
      <border outline="0">
        <top style="hair">
          <color indexed="64"/>
        </top>
      </border>
    </dxf>
    <dxf>
      <border outline="0">
        <left style="hair">
          <color indexed="64"/>
        </left>
        <right style="hair">
          <color indexed="64"/>
        </right>
        <top style="hair">
          <color indexed="64"/>
        </top>
        <bottom style="hair">
          <color indexed="64"/>
        </bottom>
      </border>
    </dxf>
    <dxf>
      <protection locked="1" hidden="0"/>
    </dxf>
    <dxf>
      <border outline="0">
        <bottom style="hair">
          <color indexed="64"/>
        </bottom>
      </border>
    </dxf>
    <dxf>
      <font>
        <b/>
        <i val="0"/>
        <strike val="0"/>
        <condense val="0"/>
        <extend val="0"/>
        <outline val="0"/>
        <shadow val="0"/>
        <u val="none"/>
        <vertAlign val="baseline"/>
        <sz val="10"/>
        <color theme="1"/>
        <name val="Calibri"/>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hair">
          <color indexed="64"/>
        </left>
        <right style="hair">
          <color indexed="64"/>
        </right>
        <top/>
        <bottom/>
      </border>
      <protection locked="1" hidden="0"/>
    </dxf>
    <dxf>
      <fill>
        <patternFill patternType="solid">
          <fgColor indexed="64"/>
          <bgColor theme="3" tint="0.89999084444715716"/>
        </patternFill>
      </fill>
      <alignment horizontal="center" vertical="center" textRotation="0" wrapText="1" indent="0" justifyLastLine="0" shrinkToFit="0" readingOrder="0"/>
      <border diagonalUp="0" diagonalDown="0">
        <left style="hair">
          <color indexed="64"/>
        </left>
        <right/>
        <top style="hair">
          <color indexed="64"/>
        </top>
        <bottom style="hair">
          <color indexed="64"/>
        </bottom>
        <vertical/>
        <horizontal/>
      </border>
      <protection locked="0" hidden="0"/>
    </dxf>
    <dxf>
      <numFmt numFmtId="4" formatCode="#,##0.00"/>
      <fill>
        <patternFill patternType="solid">
          <fgColor indexed="64"/>
          <bgColor theme="3" tint="0.89999084444715716"/>
        </patternFill>
      </fill>
      <alignment horizontal="general" vertical="center" textRotation="0" wrapText="0"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numFmt numFmtId="4" formatCode="#,##0.00"/>
      <fill>
        <patternFill patternType="solid">
          <fgColor indexed="64"/>
          <bgColor theme="3" tint="0.89999084444715716"/>
        </patternFill>
      </fill>
      <alignment horizontal="general" vertical="center" textRotation="0" wrapText="0"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ill>
        <patternFill patternType="solid">
          <fgColor indexed="64"/>
          <bgColor theme="3" tint="0.89999084444715716"/>
        </patternFill>
      </fill>
      <alignment horizontal="general" vertical="center"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ill>
        <patternFill patternType="solid">
          <fgColor indexed="64"/>
          <bgColor theme="3" tint="0.89999084444715716"/>
        </patternFill>
      </fill>
      <alignment horizontal="general" vertical="center"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ill>
        <patternFill patternType="solid">
          <fgColor indexed="64"/>
          <bgColor theme="3" tint="0.89999084444715716"/>
        </patternFill>
      </fill>
      <alignment horizontal="general" vertical="center" textRotation="0" wrapText="0"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theme="1"/>
        <name val="Calibri"/>
        <family val="2"/>
        <scheme val="none"/>
      </font>
      <numFmt numFmtId="30" formatCode="@"/>
      <fill>
        <patternFill patternType="solid">
          <fgColor indexed="64"/>
          <bgColor theme="0" tint="-0.14999847407452621"/>
        </patternFill>
      </fill>
      <alignment horizontal="general" vertical="center" textRotation="0" wrapText="0" indent="0" justifyLastLine="0" shrinkToFit="0" readingOrder="0"/>
      <border diagonalUp="0" diagonalDown="0">
        <left/>
        <right style="hair">
          <color indexed="64"/>
        </right>
        <top style="hair">
          <color indexed="64"/>
        </top>
        <bottom style="hair">
          <color indexed="64"/>
        </bottom>
        <vertical/>
        <horizontal/>
      </border>
      <protection locked="1" hidden="0"/>
    </dxf>
    <dxf>
      <border outline="0">
        <top style="hair">
          <color indexed="64"/>
        </top>
      </border>
    </dxf>
    <dxf>
      <border outline="0">
        <left style="hair">
          <color indexed="64"/>
        </left>
        <right style="hair">
          <color indexed="64"/>
        </right>
        <top style="hair">
          <color indexed="64"/>
        </top>
        <bottom style="hair">
          <color indexed="64"/>
        </bottom>
      </border>
    </dxf>
    <dxf>
      <protection locked="1" hidden="0"/>
    </dxf>
    <dxf>
      <border outline="0">
        <bottom style="hair">
          <color indexed="64"/>
        </bottom>
      </border>
    </dxf>
    <dxf>
      <font>
        <b/>
        <i val="0"/>
        <strike val="0"/>
        <condense val="0"/>
        <extend val="0"/>
        <outline val="0"/>
        <shadow val="0"/>
        <u val="none"/>
        <vertAlign val="baseline"/>
        <sz val="9"/>
        <color theme="1"/>
        <name val="Calibri"/>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hair">
          <color indexed="64"/>
        </left>
        <right style="hair">
          <color indexed="64"/>
        </right>
        <top/>
        <bottom/>
      </border>
      <protection locked="1" hidden="0"/>
    </dxf>
  </dxfs>
  <tableStyles count="1" defaultTableStyle="TableStyleMedium2" defaultPivotStyle="PivotStyleLight16">
    <tableStyle name="Invisible" pivot="0" table="0" count="0" xr9:uid="{EF5BE47A-254F-4DA8-9A58-18935A26FD78}"/>
  </tableStyles>
  <colors>
    <mruColors>
      <color rgb="FF0D539E"/>
      <color rgb="FFD8E9FC"/>
      <color rgb="FF9FC9F7"/>
      <color rgb="FF008561"/>
      <color rgb="FF00946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1502833</xdr:colOff>
      <xdr:row>0</xdr:row>
      <xdr:rowOff>103718</xdr:rowOff>
    </xdr:from>
    <xdr:to>
      <xdr:col>3</xdr:col>
      <xdr:colOff>331258</xdr:colOff>
      <xdr:row>1</xdr:row>
      <xdr:rowOff>325792</xdr:rowOff>
    </xdr:to>
    <xdr:pic>
      <xdr:nvPicPr>
        <xdr:cNvPr id="2" name="Grafik 1">
          <a:extLst>
            <a:ext uri="{FF2B5EF4-FFF2-40B4-BE49-F238E27FC236}">
              <a16:creationId xmlns:a16="http://schemas.microsoft.com/office/drawing/2014/main" id="{DFB95ACA-DAF1-41BB-87F1-97E0E0208E32}"/>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28250" y="167218"/>
          <a:ext cx="617008" cy="539574"/>
        </a:xfrm>
        <a:prstGeom prst="rect">
          <a:avLst/>
        </a:prstGeom>
      </xdr:spPr>
    </xdr:pic>
    <xdr:clientData/>
  </xdr:twoCellAnchor>
  <xdr:twoCellAnchor editAs="oneCell">
    <xdr:from>
      <xdr:col>3</xdr:col>
      <xdr:colOff>612750</xdr:colOff>
      <xdr:row>0</xdr:row>
      <xdr:rowOff>116418</xdr:rowOff>
    </xdr:from>
    <xdr:to>
      <xdr:col>3</xdr:col>
      <xdr:colOff>1855331</xdr:colOff>
      <xdr:row>1</xdr:row>
      <xdr:rowOff>335741</xdr:rowOff>
    </xdr:to>
    <xdr:pic>
      <xdr:nvPicPr>
        <xdr:cNvPr id="3" name="Grafik 5">
          <a:extLst>
            <a:ext uri="{FF2B5EF4-FFF2-40B4-BE49-F238E27FC236}">
              <a16:creationId xmlns:a16="http://schemas.microsoft.com/office/drawing/2014/main" id="{D442FDD7-7822-44D4-A20C-CB9939CC3E6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026750" y="179918"/>
          <a:ext cx="1242581" cy="5304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618067</xdr:colOff>
      <xdr:row>0</xdr:row>
      <xdr:rowOff>66673</xdr:rowOff>
    </xdr:from>
    <xdr:to>
      <xdr:col>5</xdr:col>
      <xdr:colOff>317499</xdr:colOff>
      <xdr:row>0</xdr:row>
      <xdr:rowOff>599898</xdr:rowOff>
    </xdr:to>
    <xdr:pic>
      <xdr:nvPicPr>
        <xdr:cNvPr id="2" name="Grafik 1">
          <a:extLst>
            <a:ext uri="{FF2B5EF4-FFF2-40B4-BE49-F238E27FC236}">
              <a16:creationId xmlns:a16="http://schemas.microsoft.com/office/drawing/2014/main" id="{BAA6BE5D-A58E-41C7-925D-2411A25482B8}"/>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138150" y="66673"/>
          <a:ext cx="662516" cy="533225"/>
        </a:xfrm>
        <a:prstGeom prst="rect">
          <a:avLst/>
        </a:prstGeom>
      </xdr:spPr>
    </xdr:pic>
    <xdr:clientData/>
  </xdr:twoCellAnchor>
  <xdr:twoCellAnchor editAs="oneCell">
    <xdr:from>
      <xdr:col>5</xdr:col>
      <xdr:colOff>612750</xdr:colOff>
      <xdr:row>0</xdr:row>
      <xdr:rowOff>80431</xdr:rowOff>
    </xdr:from>
    <xdr:to>
      <xdr:col>6</xdr:col>
      <xdr:colOff>734556</xdr:colOff>
      <xdr:row>0</xdr:row>
      <xdr:rowOff>618313</xdr:rowOff>
    </xdr:to>
    <xdr:pic>
      <xdr:nvPicPr>
        <xdr:cNvPr id="3" name="Grafik 5">
          <a:extLst>
            <a:ext uri="{FF2B5EF4-FFF2-40B4-BE49-F238E27FC236}">
              <a16:creationId xmlns:a16="http://schemas.microsoft.com/office/drawing/2014/main" id="{3B7E1760-BBE1-40CD-A16C-D7E38383E85E}"/>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095917" y="80431"/>
          <a:ext cx="1296556" cy="537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857250</xdr:colOff>
      <xdr:row>0</xdr:row>
      <xdr:rowOff>129115</xdr:rowOff>
    </xdr:from>
    <xdr:to>
      <xdr:col>5</xdr:col>
      <xdr:colOff>550333</xdr:colOff>
      <xdr:row>0</xdr:row>
      <xdr:rowOff>643290</xdr:rowOff>
    </xdr:to>
    <xdr:pic>
      <xdr:nvPicPr>
        <xdr:cNvPr id="2" name="Grafik 1">
          <a:extLst>
            <a:ext uri="{FF2B5EF4-FFF2-40B4-BE49-F238E27FC236}">
              <a16:creationId xmlns:a16="http://schemas.microsoft.com/office/drawing/2014/main" id="{D9DCBFD7-CC9A-4868-93A2-38A0D9560B9D}"/>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186833" y="129115"/>
          <a:ext cx="656167" cy="514175"/>
        </a:xfrm>
        <a:prstGeom prst="rect">
          <a:avLst/>
        </a:prstGeom>
      </xdr:spPr>
    </xdr:pic>
    <xdr:clientData/>
  </xdr:twoCellAnchor>
  <xdr:twoCellAnchor editAs="oneCell">
    <xdr:from>
      <xdr:col>5</xdr:col>
      <xdr:colOff>848758</xdr:colOff>
      <xdr:row>0</xdr:row>
      <xdr:rowOff>148170</xdr:rowOff>
    </xdr:from>
    <xdr:to>
      <xdr:col>6</xdr:col>
      <xdr:colOff>1048881</xdr:colOff>
      <xdr:row>0</xdr:row>
      <xdr:rowOff>657477</xdr:rowOff>
    </xdr:to>
    <xdr:pic>
      <xdr:nvPicPr>
        <xdr:cNvPr id="3" name="Grafik 5">
          <a:extLst>
            <a:ext uri="{FF2B5EF4-FFF2-40B4-BE49-F238E27FC236}">
              <a16:creationId xmlns:a16="http://schemas.microsoft.com/office/drawing/2014/main" id="{2C0BF969-C669-4CE5-B018-91FF3ACBFB3A}"/>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141425" y="148170"/>
          <a:ext cx="1290206" cy="5093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0AD2861-F7CA-44F3-9BC7-6FDBCF90CE01}" name="Tabelle1" displayName="Tabelle1" ref="A11:G21" totalsRowShown="0" headerRowDxfId="36" dataDxfId="34" headerRowBorderDxfId="35" tableBorderDxfId="33" totalsRowBorderDxfId="32">
  <autoFilter ref="A11:G21" xr:uid="{B0AD2861-F7CA-44F3-9BC7-6FDBCF90CE01}"/>
  <tableColumns count="7">
    <tableColumn id="1" xr3:uid="{845B1A2F-30F3-43E4-8C51-6B1EC721ABEC}" name="Nr." dataDxfId="31"/>
    <tableColumn id="2" xr3:uid="{B62FCCFD-BBF6-4D7D-B206-940215ED2A0C}" name="Durchführende / ausführende Firma" dataDxfId="30"/>
    <tableColumn id="3" xr3:uid="{2586DBF1-8B6D-42DF-A779-4F50BCCE9861}" name="Kurzbeschreibung der Leistungsposition _x000a_(Hinweis: die Kostenart &quot;Sonstige&quot; ist nur in Ausnahmefällen zu wählen und muss hier ausführlich und nachvollziehbar beschrieben werden)." dataDxfId="29"/>
    <tableColumn id="4" xr3:uid="{DB5F5764-8A72-4216-A1DB-08FE9E5DBE6E}" name="Kostenart_x000a_(bitte auswählen)" dataDxfId="28"/>
    <tableColumn id="5" xr3:uid="{8F20DBD2-EF1E-4822-A44F-0674A659D150}" name="Kosten (netto)_x000a_[EUR]" dataDxfId="27"/>
    <tableColumn id="6" xr3:uid="{B5A25968-BC24-4A4D-BBA4-915FB349BEF2}" name="Kosten (brutto)_x000a_[EUR]" dataDxfId="26"/>
    <tableColumn id="7" xr3:uid="{2B11C184-C57D-40CB-8E5A-F4B431472605}" name="Angebot liegt bei?" dataDxfId="25"/>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93502A5-E159-43E0-A5A1-A7BA99D0CC15}" name="Tabelle2" displayName="Tabelle2" ref="A11:G21" totalsRowShown="0" headerRowDxfId="24" dataDxfId="22" headerRowBorderDxfId="23" tableBorderDxfId="21" totalsRowBorderDxfId="20">
  <autoFilter ref="A11:G21" xr:uid="{093502A5-E159-43E0-A5A1-A7BA99D0CC15}"/>
  <tableColumns count="7">
    <tableColumn id="1" xr3:uid="{0391CD19-C400-4BCC-A3DA-15C04AA7CE98}" name="Nr." dataDxfId="19"/>
    <tableColumn id="2" xr3:uid="{9FFF02F7-67D1-4D1E-AD7B-F75FAE2611A7}" name="Durchführende / ausführende Firma" dataDxfId="18"/>
    <tableColumn id="3" xr3:uid="{8FBFC602-E0BE-47BD-8822-DC87B959E199}" name="Kurzbeschreibung der Leistungsposition _x000a_(Hinweis: die Kostenart &quot;Sonstige&quot; ist nur in Ausnahmefällen zu wählen und muss hier ausführlich und nachvollziehbar beschrieben werden)." dataDxfId="17"/>
    <tableColumn id="4" xr3:uid="{59B89B58-6721-4707-AD4A-C6C274628178}" name="Kostenart_x000a_(bitte auswählen)" dataDxfId="16"/>
    <tableColumn id="5" xr3:uid="{FAFDBA2E-76E9-4C9A-BA17-07B5774421D3}" name="Kosten (netto)_x000a_[EUR]" dataDxfId="15"/>
    <tableColumn id="6" xr3:uid="{011CD441-FA2C-4B58-ACD7-7592E5EBD11A}" name="Kosten (brutto)_x000a_[EUR]" dataDxfId="14"/>
    <tableColumn id="7" xr3:uid="{D25F9CB5-ADC2-4DC5-AEE2-5CA3BB83E34C}" name="Angebot liegt bei?" dataDxfId="13"/>
  </tableColumns>
  <tableStyleInfo name="TableStyleLight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umweltfoerderung.at/energiegemeinschaften" TargetMode="External"/><Relationship Id="rId1" Type="http://schemas.openxmlformats.org/officeDocument/2006/relationships/hyperlink" Target="https://energiegemeinschaften.gv.at/downloadbereich/"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161F7-9305-4A45-A8B8-7291B6456A63}">
  <sheetPr>
    <pageSetUpPr fitToPage="1"/>
  </sheetPr>
  <dimension ref="A1:I46"/>
  <sheetViews>
    <sheetView tabSelected="1" topLeftCell="A2" zoomScaleNormal="100" zoomScalePageLayoutView="85" workbookViewId="0">
      <selection activeCell="B7" sqref="B7:D7"/>
    </sheetView>
  </sheetViews>
  <sheetFormatPr baseColWidth="10" defaultColWidth="0" defaultRowHeight="15" zeroHeight="1" x14ac:dyDescent="0.25"/>
  <cols>
    <col min="1" max="1" width="60.42578125" style="38" customWidth="1"/>
    <col min="2" max="2" width="67" style="38" customWidth="1"/>
    <col min="3" max="3" width="26.85546875" style="38" customWidth="1"/>
    <col min="4" max="4" width="27.85546875" style="38" customWidth="1"/>
    <col min="5" max="5" width="2.42578125" style="38" customWidth="1"/>
    <col min="6" max="6" width="15.7109375" style="1" hidden="1" customWidth="1"/>
    <col min="7" max="7" width="15" style="1" hidden="1" customWidth="1"/>
    <col min="8" max="8" width="10.85546875" style="1" hidden="1" customWidth="1"/>
    <col min="9" max="9" width="0" style="1" hidden="1" customWidth="1"/>
    <col min="10" max="16384" width="11.42578125" style="1" hidden="1"/>
  </cols>
  <sheetData>
    <row r="1" spans="1:9" ht="24.75" customHeight="1" x14ac:dyDescent="0.25">
      <c r="A1" s="82" t="s">
        <v>81</v>
      </c>
      <c r="B1" s="82"/>
      <c r="C1" s="82"/>
      <c r="D1" s="82"/>
      <c r="E1" s="82"/>
      <c r="F1" s="2"/>
      <c r="G1" s="2"/>
      <c r="H1" s="2"/>
      <c r="I1" s="2"/>
    </row>
    <row r="2" spans="1:9" ht="28.5" customHeight="1" x14ac:dyDescent="0.25">
      <c r="A2" s="83" t="s">
        <v>82</v>
      </c>
      <c r="B2" s="83"/>
      <c r="C2" s="83"/>
      <c r="D2" s="83"/>
      <c r="E2" s="83"/>
    </row>
    <row r="3" spans="1:9" x14ac:dyDescent="0.25">
      <c r="A3" s="84" t="s">
        <v>83</v>
      </c>
      <c r="B3" s="84"/>
      <c r="C3" s="84"/>
      <c r="D3" s="84"/>
      <c r="E3" s="84"/>
    </row>
    <row r="4" spans="1:9" s="4" customFormat="1" ht="23.25" customHeight="1" x14ac:dyDescent="0.2">
      <c r="A4" s="85" t="s">
        <v>155</v>
      </c>
      <c r="B4" s="85"/>
      <c r="C4" s="85"/>
      <c r="D4" s="85"/>
      <c r="E4" s="85"/>
    </row>
    <row r="5" spans="1:9" ht="21" x14ac:dyDescent="0.25">
      <c r="A5" s="90" t="s">
        <v>84</v>
      </c>
      <c r="B5" s="90"/>
      <c r="C5" s="90"/>
      <c r="D5" s="90"/>
      <c r="E5" s="1"/>
    </row>
    <row r="6" spans="1:9" x14ac:dyDescent="0.25">
      <c r="A6" s="104" t="s">
        <v>156</v>
      </c>
      <c r="B6" s="104"/>
      <c r="C6" s="104"/>
      <c r="D6" s="104"/>
      <c r="E6" s="1"/>
    </row>
    <row r="7" spans="1:9" ht="30" customHeight="1" x14ac:dyDescent="0.25">
      <c r="A7" s="39" t="s">
        <v>85</v>
      </c>
      <c r="B7" s="99"/>
      <c r="C7" s="100"/>
      <c r="D7" s="101"/>
      <c r="E7" s="1"/>
    </row>
    <row r="8" spans="1:9" ht="29.25" customHeight="1" x14ac:dyDescent="0.25">
      <c r="A8" s="40" t="s">
        <v>86</v>
      </c>
      <c r="B8" s="99"/>
      <c r="C8" s="100"/>
      <c r="D8" s="101"/>
      <c r="E8" s="1"/>
    </row>
    <row r="9" spans="1:9" ht="52.5" customHeight="1" x14ac:dyDescent="0.25">
      <c r="A9" s="41" t="s">
        <v>128</v>
      </c>
      <c r="B9" s="99"/>
      <c r="C9" s="100"/>
      <c r="D9" s="101"/>
      <c r="E9" s="1"/>
    </row>
    <row r="10" spans="1:9" x14ac:dyDescent="0.25">
      <c r="A10" s="98" t="s">
        <v>156</v>
      </c>
      <c r="B10" s="98"/>
      <c r="C10" s="98"/>
      <c r="D10" s="98"/>
      <c r="E10" s="1"/>
    </row>
    <row r="11" spans="1:9" ht="21" x14ac:dyDescent="0.25">
      <c r="A11" s="90" t="s">
        <v>87</v>
      </c>
      <c r="B11" s="90"/>
      <c r="C11" s="90"/>
      <c r="D11" s="90"/>
      <c r="E11" s="1"/>
    </row>
    <row r="12" spans="1:9" x14ac:dyDescent="0.25">
      <c r="A12" s="104" t="s">
        <v>156</v>
      </c>
      <c r="B12" s="104"/>
      <c r="C12" s="104"/>
      <c r="D12" s="104"/>
      <c r="E12" s="1"/>
    </row>
    <row r="13" spans="1:9" ht="66.75" customHeight="1" x14ac:dyDescent="0.25">
      <c r="A13" s="39" t="s">
        <v>88</v>
      </c>
      <c r="B13" s="24" t="s">
        <v>89</v>
      </c>
      <c r="C13" s="88" t="str">
        <f>IFERROR("Hinweis: "&amp; VLOOKUP(B13,Dropdowns!D5:E9,2,0),"")</f>
        <v>Hinweis: Sofern die Antragstellung für eine Dachorganisation erfolgt, die mehrere Arten von Energiegemeinschaften vertritt, bitte "regionale Energiegemeinschaft" oder "Bürgerenergiegemeinschaft" auswählen.</v>
      </c>
      <c r="D13" s="89"/>
      <c r="E13" s="1"/>
      <c r="F13" s="15"/>
    </row>
    <row r="14" spans="1:9" ht="66.75" customHeight="1" x14ac:dyDescent="0.25">
      <c r="A14" s="42" t="s">
        <v>148</v>
      </c>
      <c r="B14" s="24"/>
      <c r="C14" s="88"/>
      <c r="D14" s="89"/>
      <c r="E14" s="1"/>
    </row>
    <row r="15" spans="1:9" ht="93" customHeight="1" x14ac:dyDescent="0.25">
      <c r="A15" s="43" t="s">
        <v>108</v>
      </c>
      <c r="B15" s="5" t="s">
        <v>89</v>
      </c>
      <c r="C15" s="106" t="str">
        <f>IF(B15="trifft nicht zu",
CONCATENATE("Achtung: Sofern in der BEG nicht ausschließlich Energie aus erneuerbarer Energieerzeugung genutzt wird,"," ist eine allgemeine Anforderungen an die Förderungsfähigkeit der Energiegemeinschaft im Rahmen der Programmausschreibung ","(siehe dazu Leitfaden Kapitel 2.3 Zielgruppe) nicht gegeben und Ihr Antrag muss aus Formalgründen zur Anlehnung vorgeschlagen werden."),
"")</f>
        <v/>
      </c>
      <c r="D15" s="107"/>
      <c r="E15" s="1"/>
    </row>
    <row r="16" spans="1:9" ht="29.25" customHeight="1" x14ac:dyDescent="0.25">
      <c r="A16" s="40" t="s">
        <v>152</v>
      </c>
      <c r="B16" s="35"/>
      <c r="C16" s="88" t="s">
        <v>153</v>
      </c>
      <c r="D16" s="89"/>
      <c r="E16" s="1"/>
    </row>
    <row r="17" spans="1:7" ht="42.75" customHeight="1" x14ac:dyDescent="0.25">
      <c r="A17" s="44" t="str">
        <f>"Anzahl Teilnehmer:innen (Verbrauchszählpunkte) der " &amp;IF(B13&lt;&gt;"bitte auswählen",B13,"")</f>
        <v xml:space="preserve">Anzahl Teilnehmer:innen (Verbrauchszählpunkte) der </v>
      </c>
      <c r="B17" s="24"/>
      <c r="C17" s="88" t="str">
        <f>IFERROR("Hinweis: " &amp; VLOOKUP(B13,Dropdowns!D5:F8,3,0),"")</f>
        <v/>
      </c>
      <c r="D17" s="89"/>
      <c r="E17" s="45"/>
      <c r="G17" s="2"/>
    </row>
    <row r="18" spans="1:7" s="12" customFormat="1" ht="42.75" customHeight="1" x14ac:dyDescent="0.25">
      <c r="A18" s="41" t="str">
        <f>"Anzahl Erzeugungszählpunkte in der " &amp;IF(B13&lt;&gt;"bitte auswählen",B13,"")</f>
        <v xml:space="preserve">Anzahl Erzeugungszählpunkte in der </v>
      </c>
      <c r="B18" s="24"/>
      <c r="C18" s="93"/>
      <c r="D18" s="94"/>
      <c r="F18" s="16"/>
    </row>
    <row r="19" spans="1:7" x14ac:dyDescent="0.25">
      <c r="A19" s="46" t="s">
        <v>109</v>
      </c>
      <c r="B19" s="24"/>
      <c r="C19" s="91"/>
      <c r="D19" s="92"/>
      <c r="E19" s="1"/>
      <c r="F19" s="15"/>
    </row>
    <row r="20" spans="1:7" s="12" customFormat="1" ht="42.75" customHeight="1" x14ac:dyDescent="0.25">
      <c r="A20" s="41" t="str">
        <f>"Datum der Gründung der " &amp;IF(B13&lt;&gt;"bitte auswählen",B13,"")</f>
        <v xml:space="preserve">Datum der Gründung der </v>
      </c>
      <c r="B20" s="6"/>
      <c r="C20" s="95"/>
      <c r="D20" s="96"/>
      <c r="F20" s="16"/>
    </row>
    <row r="21" spans="1:7" x14ac:dyDescent="0.25">
      <c r="A21" s="104" t="s">
        <v>156</v>
      </c>
      <c r="B21" s="104"/>
      <c r="C21" s="104"/>
      <c r="D21" s="104"/>
      <c r="E21" s="1"/>
    </row>
    <row r="22" spans="1:7" ht="38.25" customHeight="1" x14ac:dyDescent="0.25">
      <c r="A22" s="39" t="s">
        <v>92</v>
      </c>
      <c r="B22" s="5"/>
      <c r="C22" s="88" t="s">
        <v>93</v>
      </c>
      <c r="D22" s="89"/>
      <c r="E22" s="1"/>
      <c r="F22" s="15"/>
    </row>
    <row r="23" spans="1:7" x14ac:dyDescent="0.25">
      <c r="A23" s="47" t="s">
        <v>94</v>
      </c>
      <c r="B23" s="5"/>
      <c r="C23" s="91"/>
      <c r="D23" s="92"/>
      <c r="E23" s="1"/>
      <c r="F23" s="15"/>
    </row>
    <row r="24" spans="1:7" x14ac:dyDescent="0.25">
      <c r="A24" s="48" t="s">
        <v>29</v>
      </c>
      <c r="B24" s="11"/>
      <c r="C24" s="88" t="s">
        <v>102</v>
      </c>
      <c r="D24" s="89"/>
      <c r="E24" s="1"/>
    </row>
    <row r="25" spans="1:7" x14ac:dyDescent="0.25">
      <c r="A25" s="98" t="s">
        <v>156</v>
      </c>
      <c r="B25" s="98"/>
      <c r="C25" s="98"/>
      <c r="D25" s="98"/>
      <c r="E25" s="1"/>
    </row>
    <row r="26" spans="1:7" ht="21" x14ac:dyDescent="0.25">
      <c r="A26" s="90" t="s">
        <v>110</v>
      </c>
      <c r="B26" s="90"/>
      <c r="C26" s="90"/>
      <c r="D26" s="90"/>
      <c r="E26" s="1"/>
    </row>
    <row r="27" spans="1:7" ht="28.5" customHeight="1" x14ac:dyDescent="0.25">
      <c r="A27" s="105" t="s">
        <v>149</v>
      </c>
      <c r="B27" s="105"/>
      <c r="C27" s="105"/>
      <c r="D27" s="105"/>
      <c r="E27" s="1"/>
    </row>
    <row r="28" spans="1:7" ht="39" x14ac:dyDescent="0.25">
      <c r="A28" s="86" t="s">
        <v>157</v>
      </c>
      <c r="B28" s="87"/>
      <c r="C28" s="49" t="s">
        <v>121</v>
      </c>
      <c r="D28" s="49" t="s">
        <v>122</v>
      </c>
      <c r="E28" s="1"/>
    </row>
    <row r="29" spans="1:7" ht="27.75" customHeight="1" x14ac:dyDescent="0.25">
      <c r="A29" s="44" t="s">
        <v>4</v>
      </c>
      <c r="B29" s="5" t="s">
        <v>89</v>
      </c>
      <c r="C29" s="50">
        <f>IF(AND(B29="ja",'Ausschreibungsschwerpunkt 1'!E22=0),"Ausschreibungsschwerpunkt 1 bitte vollständig befüllen",'Ausschreibungsschwerpunkt 1'!E22)</f>
        <v>0</v>
      </c>
      <c r="D29" s="50">
        <f>IF(AND(B29="ja",'Ausschreibungsschwerpunkt 1'!F22=0),"Ausschreibungsschwerpunkt 1 bitte vollständig befüllen",'Ausschreibungsschwerpunkt 1'!F22)</f>
        <v>0</v>
      </c>
      <c r="E29" s="51"/>
      <c r="F29" s="15"/>
    </row>
    <row r="30" spans="1:7" ht="26.25" customHeight="1" x14ac:dyDescent="0.25">
      <c r="A30" s="52" t="s">
        <v>5</v>
      </c>
      <c r="B30" s="5" t="s">
        <v>89</v>
      </c>
      <c r="C30" s="50">
        <f>IF(AND(B30="ja",'Ausschreibungsschwerpunkt 2'!E22=0),"Ausschreibungsschwerpunkt 2 bitte vollständig befüllen",'Ausschreibungsschwerpunkt 2'!E22)</f>
        <v>0</v>
      </c>
      <c r="D30" s="50">
        <f>IF(AND(B30="ja",'Ausschreibungsschwerpunkt 2'!F22=0),"Ausschreibungsschwerpunkt 2 bitte vollständig befüllen",'Ausschreibungsschwerpunkt 2'!F22)</f>
        <v>0</v>
      </c>
      <c r="E30" s="51"/>
      <c r="F30" s="15"/>
    </row>
    <row r="31" spans="1:7" x14ac:dyDescent="0.25">
      <c r="A31" s="98" t="s">
        <v>156</v>
      </c>
      <c r="B31" s="98"/>
      <c r="C31" s="98"/>
      <c r="D31" s="98"/>
      <c r="E31" s="1"/>
    </row>
    <row r="32" spans="1:7" ht="21" x14ac:dyDescent="0.25">
      <c r="A32" s="90" t="s">
        <v>111</v>
      </c>
      <c r="B32" s="90"/>
      <c r="C32" s="90"/>
      <c r="D32" s="90"/>
      <c r="E32" s="1"/>
    </row>
    <row r="33" spans="1:7" x14ac:dyDescent="0.25">
      <c r="A33" s="98" t="s">
        <v>156</v>
      </c>
      <c r="B33" s="98"/>
      <c r="C33" s="98"/>
      <c r="D33" s="98"/>
      <c r="E33" s="1"/>
    </row>
    <row r="34" spans="1:7" ht="62.25" customHeight="1" x14ac:dyDescent="0.25">
      <c r="A34" s="48" t="s">
        <v>6</v>
      </c>
      <c r="B34" s="5" t="s">
        <v>89</v>
      </c>
      <c r="C34" s="88" t="s">
        <v>101</v>
      </c>
      <c r="D34" s="89"/>
      <c r="E34" s="1"/>
    </row>
    <row r="35" spans="1:7" ht="41.25" customHeight="1" x14ac:dyDescent="0.25">
      <c r="A35" s="41" t="str">
        <f>IF(B34="nein","Hiermit wird bestätigt, dass die Umsatzsteuer nachweislich, tatsächlich und endgültig von der antragstellenden Person getragen wird.","")</f>
        <v/>
      </c>
      <c r="B35" s="5" t="s">
        <v>89</v>
      </c>
      <c r="C35" s="108"/>
      <c r="D35" s="109"/>
      <c r="E35" s="1"/>
    </row>
    <row r="36" spans="1:7" x14ac:dyDescent="0.25">
      <c r="A36" s="98" t="s">
        <v>156</v>
      </c>
      <c r="B36" s="98"/>
      <c r="C36" s="98"/>
      <c r="D36" s="98"/>
      <c r="E36" s="1"/>
    </row>
    <row r="37" spans="1:7" ht="21" x14ac:dyDescent="0.25">
      <c r="A37" s="90" t="s">
        <v>112</v>
      </c>
      <c r="B37" s="90"/>
      <c r="C37" s="90"/>
      <c r="D37" s="90"/>
      <c r="E37" s="1"/>
    </row>
    <row r="38" spans="1:7" x14ac:dyDescent="0.25">
      <c r="A38" s="98" t="s">
        <v>156</v>
      </c>
      <c r="B38" s="98"/>
      <c r="C38" s="98"/>
      <c r="D38" s="98"/>
      <c r="E38" s="1"/>
    </row>
    <row r="39" spans="1:7" ht="81" customHeight="1" x14ac:dyDescent="0.25">
      <c r="A39" s="42" t="s">
        <v>130</v>
      </c>
      <c r="B39" s="5" t="s">
        <v>89</v>
      </c>
      <c r="C39" s="102" t="str">
        <f>IF(B39="nein",CONCATENATE("Achtung: Sofern die Energiegemeinschaft nicht aktiv ist, ist eine allgemeine Anforderung an die"," Förderungsfähigkeit der Energiegemeinschaft im Rahmen der Programmausschreibung"," (siehe dazu Leitfaden Kapitel 2.3 Zielgruppe) nicht gegeben und Ihr Antrag muss aus Formalgründen zur Anlehnung vorgeschlagen werden."),"")</f>
        <v/>
      </c>
      <c r="D39" s="103"/>
      <c r="E39" s="51"/>
    </row>
    <row r="40" spans="1:7" ht="95.25" customHeight="1" x14ac:dyDescent="0.25">
      <c r="A40" s="42" t="s">
        <v>154</v>
      </c>
      <c r="B40" s="5" t="s">
        <v>89</v>
      </c>
      <c r="C40" s="102" t="str">
        <f>IF(B40="nein",CONCATENATE("Achtung: Sofern die grundsätzliche Bereitschaft zur Aufnahme neuer Teilnehmer:innen nicht besteht, ist eine allgemeine Anforderungen an die"," Förderungsfähigkeit der Energiegemeinschaft im Rahmen der Programmausschreibung"," (siehe dazu Leitfaden Kapitel 3.1 Allgemeine Anforderungen) nicht gegeben und Ihr Antrag muss aus Formalgründen zur Anlehnung vorgeschlagen werden."),"")</f>
        <v/>
      </c>
      <c r="D40" s="103"/>
      <c r="E40" s="51"/>
    </row>
    <row r="41" spans="1:7" ht="125.25" customHeight="1" x14ac:dyDescent="0.25">
      <c r="A41" s="54" t="s">
        <v>129</v>
      </c>
      <c r="B41" s="5" t="s">
        <v>89</v>
      </c>
      <c r="C41" s="102" t="str">
        <f>IF(B41="nein",CONCATENATE("Achtung: Sofern nicht bestätigt werden kann, dass die Verpflichtungen zur transparenten Informations- und Preisgestaltung gemäß den Handlungsempfehlungen der Österreichischen Kooridnationsstelle"," für Energiegemeinschaften erfüllt werden, ist eine allgemeine Anforderungen an die Förderungsfähigkeit der Energiegemeinschaft im Rahmen der"," Programmausschreibung (siehe dazu Leitfaden Kapitel 3.1 Allgemeine Anforderungen) nicht gegeben und Ihr Antrag muss aus Formalgründen zur Anlehnung vorgeschlagen werden."),"")</f>
        <v/>
      </c>
      <c r="D41" s="103"/>
      <c r="E41" s="51"/>
      <c r="F41" s="3"/>
      <c r="G41" s="3"/>
    </row>
    <row r="42" spans="1:7" ht="24.75" customHeight="1" x14ac:dyDescent="0.25">
      <c r="A42" s="55" t="str">
        <f>IF(Dropdowns!H32=17,Dropdowns!J16,Dropdowns!J15)</f>
        <v>Hinweis! Bitte befüllen Sie die Felder:</v>
      </c>
      <c r="B42" s="56" t="str">
        <f>IF(Dropdowns!H32&lt;17,Dropdowns!J17,"")</f>
        <v>B7, B8, B9, B13, B16, B17, B18, B19, B20, B22, B29, B30, B34, B39, B40, B41</v>
      </c>
      <c r="C42" s="53"/>
      <c r="D42" s="53"/>
      <c r="E42" s="51"/>
      <c r="F42" s="3"/>
      <c r="G42" s="3"/>
    </row>
    <row r="43" spans="1:7" hidden="1" x14ac:dyDescent="0.25">
      <c r="A43" s="97" t="s">
        <v>156</v>
      </c>
      <c r="B43" s="97"/>
      <c r="C43" s="97"/>
      <c r="D43" s="97"/>
      <c r="E43" s="97"/>
    </row>
    <row r="44" spans="1:7" hidden="1" x14ac:dyDescent="0.25">
      <c r="A44" s="97"/>
      <c r="B44" s="97"/>
      <c r="C44" s="97"/>
      <c r="D44" s="97"/>
      <c r="E44" s="97"/>
    </row>
    <row r="45" spans="1:7" hidden="1" x14ac:dyDescent="0.25">
      <c r="A45" s="97"/>
      <c r="B45" s="97"/>
      <c r="C45" s="97"/>
      <c r="D45" s="97"/>
      <c r="E45" s="97"/>
    </row>
    <row r="46" spans="1:7" hidden="1" x14ac:dyDescent="0.25">
      <c r="A46" s="97"/>
      <c r="B46" s="97"/>
      <c r="C46" s="97"/>
      <c r="D46" s="97"/>
      <c r="E46" s="97"/>
    </row>
  </sheetData>
  <sheetProtection algorithmName="SHA-512" hashValue="nowQkpO7v4aEszDUw8xUGQ2dKilI1hGFqzuTRqlgp0ImoxlXyt4XFBnIU2fqkRPqIzjgCsrM1k7F4rWXpRsjtg==" saltValue="69RyNGTrp1rSJouue1O9zA==" spinCount="100000" sheet="1" objects="1" scenarios="1"/>
  <mergeCells count="40">
    <mergeCell ref="A31:D31"/>
    <mergeCell ref="A33:D33"/>
    <mergeCell ref="A5:D5"/>
    <mergeCell ref="B7:D7"/>
    <mergeCell ref="A11:D11"/>
    <mergeCell ref="C13:D13"/>
    <mergeCell ref="B8:D8"/>
    <mergeCell ref="B9:D9"/>
    <mergeCell ref="A6:D6"/>
    <mergeCell ref="A10:D10"/>
    <mergeCell ref="A12:D12"/>
    <mergeCell ref="A21:D21"/>
    <mergeCell ref="A25:D25"/>
    <mergeCell ref="C22:D22"/>
    <mergeCell ref="C24:D24"/>
    <mergeCell ref="A27:D27"/>
    <mergeCell ref="A43:E46"/>
    <mergeCell ref="A36:D36"/>
    <mergeCell ref="A38:D38"/>
    <mergeCell ref="A32:D32"/>
    <mergeCell ref="C34:D34"/>
    <mergeCell ref="C41:D41"/>
    <mergeCell ref="C40:D40"/>
    <mergeCell ref="C39:D39"/>
    <mergeCell ref="A37:D37"/>
    <mergeCell ref="C35:D35"/>
    <mergeCell ref="A1:E1"/>
    <mergeCell ref="A2:E2"/>
    <mergeCell ref="A3:E3"/>
    <mergeCell ref="A4:E4"/>
    <mergeCell ref="A28:B28"/>
    <mergeCell ref="C17:D17"/>
    <mergeCell ref="A26:D26"/>
    <mergeCell ref="C16:D16"/>
    <mergeCell ref="C19:D19"/>
    <mergeCell ref="C18:D18"/>
    <mergeCell ref="C20:D20"/>
    <mergeCell ref="C14:D14"/>
    <mergeCell ref="C23:D23"/>
    <mergeCell ref="C15:D15"/>
  </mergeCells>
  <conditionalFormatting sqref="B14:D14">
    <cfRule type="expression" dxfId="5" priority="1">
      <formula>$B$13="bitte auswählen"</formula>
    </cfRule>
  </conditionalFormatting>
  <conditionalFormatting sqref="C29:D30">
    <cfRule type="containsText" dxfId="0" priority="6" operator="containsText" text="Ausschreibungsschwerpunkt">
      <formula>NOT(ISERROR(SEARCH("Ausschreibungsschwerpunkt",C29)))</formula>
    </cfRule>
  </conditionalFormatting>
  <dataValidations count="1">
    <dataValidation allowBlank="1" showInputMessage="1" showErrorMessage="1" errorTitle="Falsches Format" error="Bitte geben Sie ein gültiges Datum im Format TT.MM.JJJJ ein! Das Datum muss zwischen dem 01.10.2025 und den 31.12.2028 liegen." sqref="B20" xr:uid="{3E12C3C8-19AB-4B68-84CF-060EB3A2730D}"/>
  </dataValidations>
  <hyperlinks>
    <hyperlink ref="A41" r:id="rId1" display="Hiermit wird bestätigt, dass die Verpflichtungen zur transparenten Informations- und Preisgestaltung gemäß den Handlungsempfehlungen für transparente Informations- und Preisgestaltung der Österreichischen Koordinationsstelle für Energiegemeinschaften erfüllt werden." xr:uid="{6E4C01FD-4891-4632-8B69-A8D27DD439D8}"/>
    <hyperlink ref="A4:D4" r:id="rId2" display="Hinweis: Um formal vollständig einzureichen, müssen alle Felder des vorliegenden Formulars vollständig ausgefüllt sein. Die Antragstellung erfolgt online unter www.umweltfoerderung.at/energiegemeinschaften" xr:uid="{77342516-4232-4AF6-B62B-508D5ED95F40}"/>
  </hyperlinks>
  <pageMargins left="0.23622047244094491" right="0.23622047244094491" top="0.74803149606299213" bottom="0.74803149606299213" header="0.31496062992125984" footer="0.31496062992125984"/>
  <pageSetup paperSize="9" scale="51" orientation="portrait" verticalDpi="0" r:id="rId3"/>
  <headerFooter>
    <oddFooter>&amp;LVersion 01/2026&amp;RSeite &amp;P von &amp;N</oddFooter>
  </headerFooter>
  <drawing r:id="rId4"/>
  <extLst>
    <ext xmlns:x14="http://schemas.microsoft.com/office/spreadsheetml/2009/9/main" uri="{78C0D931-6437-407d-A8EE-F0AAD7539E65}">
      <x14:conditionalFormattings>
        <x14:conditionalFormatting xmlns:xm="http://schemas.microsoft.com/office/excel/2006/main">
          <x14:cfRule type="expression" priority="23" id="{00000000-000E-0000-0000-000004000000}">
            <xm:f>$B$13&lt;&gt;Dropdowns!$D$5</xm:f>
            <x14:dxf>
              <font>
                <color theme="0"/>
              </font>
              <fill>
                <patternFill>
                  <bgColor theme="0"/>
                </patternFill>
              </fill>
            </x14:dxf>
          </x14:cfRule>
          <xm:sqref>A14 C14:D14</xm:sqref>
        </x14:conditionalFormatting>
        <x14:conditionalFormatting xmlns:xm="http://schemas.microsoft.com/office/excel/2006/main">
          <x14:cfRule type="expression" priority="21" id="{00000000-000E-0000-0000-000003000000}">
            <xm:f>$B$13&lt;&gt;Dropdowns!$D$5</xm:f>
            <x14:dxf>
              <font>
                <color theme="0"/>
              </font>
              <fill>
                <patternFill>
                  <bgColor theme="0"/>
                </patternFill>
              </fill>
              <border>
                <bottom/>
              </border>
            </x14:dxf>
          </x14:cfRule>
          <xm:sqref>A14</xm:sqref>
        </x14:conditionalFormatting>
        <x14:conditionalFormatting xmlns:xm="http://schemas.microsoft.com/office/excel/2006/main">
          <x14:cfRule type="cellIs" priority="5" operator="lessThan" id="{E7EEF6E9-FC11-4276-9D40-28024FB5BB56}">
            <xm:f>Dropdowns!$H$32&lt;17</xm:f>
            <x14:dxf>
              <font>
                <color rgb="FF9C0006"/>
              </font>
            </x14:dxf>
          </x14:cfRule>
          <xm:sqref>A42:B42</xm:sqref>
        </x14:conditionalFormatting>
        <x14:conditionalFormatting xmlns:xm="http://schemas.microsoft.com/office/excel/2006/main">
          <x14:cfRule type="expression" priority="22" id="{00000000-000E-0000-0000-000002000000}">
            <xm:f>$B$13&lt;&gt;Dropdowns!$D$5</xm:f>
            <x14:dxf>
              <font>
                <color theme="0"/>
              </font>
              <fill>
                <patternFill>
                  <bgColor theme="0"/>
                </patternFill>
              </fill>
              <border>
                <left/>
                <right/>
                <bottom style="hair">
                  <color auto="1"/>
                </bottom>
              </border>
            </x14:dxf>
          </x14:cfRule>
          <xm:sqref>A14:D14</xm:sqref>
        </x14:conditionalFormatting>
        <x14:conditionalFormatting xmlns:xm="http://schemas.microsoft.com/office/excel/2006/main">
          <x14:cfRule type="expression" priority="28" id="{00000000-000E-0000-0000-00000B000000}">
            <xm:f>$B$13&lt;&gt;Dropdowns!$D$8</xm:f>
            <x14:dxf>
              <font>
                <color theme="0"/>
              </font>
              <fill>
                <patternFill>
                  <bgColor theme="0"/>
                </patternFill>
              </fill>
              <border>
                <left/>
                <right/>
                <bottom/>
                <vertical/>
                <horizontal/>
              </border>
            </x14:dxf>
          </x14:cfRule>
          <xm:sqref>A15:D15</xm:sqref>
        </x14:conditionalFormatting>
        <x14:conditionalFormatting xmlns:xm="http://schemas.microsoft.com/office/excel/2006/main">
          <x14:cfRule type="expression" priority="29" id="{15AD9BDF-415B-47FE-BD8D-9F58FCC4581B}">
            <xm:f>$B$23&lt;&gt;Dropdowns!$H$7</xm:f>
            <x14:dxf>
              <font>
                <color theme="0"/>
              </font>
              <fill>
                <patternFill>
                  <bgColor theme="0"/>
                </patternFill>
              </fill>
              <border>
                <left/>
                <right/>
                <bottom/>
                <vertical/>
                <horizontal/>
              </border>
            </x14:dxf>
          </x14:cfRule>
          <xm:sqref>A24:D24</xm:sqref>
        </x14:conditionalFormatting>
        <x14:conditionalFormatting xmlns:xm="http://schemas.microsoft.com/office/excel/2006/main">
          <x14:cfRule type="expression" priority="25" id="{00000000-000E-0000-0000-000008000000}">
            <xm:f>$B$34&lt;&gt;Dropdowns!$C$6</xm:f>
            <x14:dxf>
              <font>
                <color theme="0"/>
              </font>
              <fill>
                <patternFill>
                  <bgColor theme="0"/>
                </patternFill>
              </fill>
              <border>
                <left/>
                <right/>
                <bottom/>
                <vertical/>
                <horizontal/>
              </border>
            </x14:dxf>
          </x14:cfRule>
          <xm:sqref>A35:D35</xm:sqref>
        </x14:conditionalFormatting>
        <x14:conditionalFormatting xmlns:xm="http://schemas.microsoft.com/office/excel/2006/main">
          <x14:cfRule type="expression" priority="2" id="{F2E678E7-D840-4190-A87E-55F299A0A8FF}">
            <xm:f>$B$13=Dropdowns!$D$6</xm:f>
            <x14:dxf>
              <border>
                <bottom/>
                <vertical/>
                <horizontal/>
              </border>
            </x14:dxf>
          </x14:cfRule>
          <x14:cfRule type="expression" priority="3" id="{D383ADE5-C962-44A6-B8F2-DA385A7F5608}">
            <xm:f>$B$13=Dropdowns!$D$7</xm:f>
            <x14:dxf>
              <border>
                <bottom/>
                <vertical/>
                <horizontal/>
              </border>
            </x14:dxf>
          </x14:cfRule>
          <xm:sqref>B14:D14</xm:sqref>
        </x14:conditionalFormatting>
        <x14:conditionalFormatting xmlns:xm="http://schemas.microsoft.com/office/excel/2006/main">
          <x14:cfRule type="expression" priority="24" id="{E36771CD-A5FC-4263-8307-E6BB3DFC5106}">
            <xm:f>$B$13&lt;&gt;Dropdowns!$D$8</xm:f>
            <x14:dxf>
              <font>
                <color theme="0"/>
              </font>
              <fill>
                <patternFill>
                  <bgColor theme="0"/>
                </patternFill>
              </fill>
              <border>
                <left/>
                <right/>
                <bottom style="hair">
                  <color auto="1"/>
                </bottom>
                <vertical/>
                <horizontal/>
              </border>
            </x14:dxf>
          </x14:cfRule>
          <xm:sqref>B15:D15</xm:sqref>
        </x14:conditionalFormatting>
        <x14:conditionalFormatting xmlns:xm="http://schemas.microsoft.com/office/excel/2006/main">
          <x14:cfRule type="expression" priority="26" id="{00000000-000E-0000-0000-000001000000}">
            <xm:f>OR($B$13=Dropdowns!$D$6,$B$13=Dropdowns!$D$7,$B$13=Dropdowns!$D$9)</xm:f>
            <x14:dxf>
              <border>
                <bottom/>
                <vertical/>
                <horizontal/>
              </border>
            </x14:dxf>
          </x14:cfRule>
          <xm:sqref>C14:D14</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39CF0D39-AABB-4B28-ACCB-75DEFE490A31}">
          <x14:formula1>
            <xm:f>Dropdowns!$B$5:$B$7</xm:f>
          </x14:formula1>
          <xm:sqref>B15</xm:sqref>
        </x14:dataValidation>
        <x14:dataValidation type="list" allowBlank="1" showInputMessage="1" showErrorMessage="1" xr:uid="{11B483C5-CB88-40CB-9B04-EC38204328EC}">
          <x14:formula1>
            <xm:f>Dropdowns!$D$5:$D$9</xm:f>
          </x14:formula1>
          <xm:sqref>B13</xm:sqref>
        </x14:dataValidation>
        <x14:dataValidation type="list" allowBlank="1" showInputMessage="1" showErrorMessage="1" xr:uid="{F63CB2A9-1874-414D-84FF-C5364DD80CFE}">
          <x14:formula1>
            <xm:f>Dropdowns!$C$5:$C$7</xm:f>
          </x14:formula1>
          <xm:sqref>B34:B35 B29:B30 B39:B41</xm:sqref>
        </x14:dataValidation>
        <x14:dataValidation type="list" allowBlank="1" showInputMessage="1" showErrorMessage="1" xr:uid="{345CF20E-76C3-45E4-8AC8-B03FFB260E27}">
          <x14:formula1>
            <xm:f>Dropdowns!$H$5:$H$8</xm:f>
          </x14:formula1>
          <xm:sqref>B23</xm:sqref>
        </x14:dataValidation>
        <x14:dataValidation type="date" allowBlank="1" showErrorMessage="1" errorTitle="Hinweis" error="Achtung, das angegebene Datum liegt außerhalb des möglichen Zeitraums für die Antragstellung." xr:uid="{0CD5B1AF-1085-4889-9D81-8AE85BE6C461}">
          <x14:formula1>
            <xm:f>Dropdowns!T6</xm:f>
          </x14:formula1>
          <x14:formula2>
            <xm:f>Dropdowns!T7</xm:f>
          </x14:formula2>
          <xm:sqref>B16</xm:sqref>
        </x14:dataValidation>
        <x14:dataValidation type="custom" allowBlank="1" showInputMessage="1" showErrorMessage="1" errorTitle="Hinweis" error="Achtung, die mindest Verbrauchszählpunkte wurden nicht erreicht." xr:uid="{79C40890-5548-4F82-9DA4-5158C31E1AA6}">
          <x14:formula1>
            <xm:f>B17&gt;=Dropdowns!N5</xm:f>
          </x14:formula1>
          <xm:sqref>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6AA12-3B3C-46F3-BE08-369BA6D10CF1}">
  <sheetPr>
    <pageSetUpPr fitToPage="1"/>
  </sheetPr>
  <dimension ref="A1:H80"/>
  <sheetViews>
    <sheetView zoomScaleNormal="100" zoomScaleSheetLayoutView="80" workbookViewId="0">
      <selection activeCell="C5" sqref="C5"/>
    </sheetView>
  </sheetViews>
  <sheetFormatPr baseColWidth="10" defaultColWidth="0" defaultRowHeight="15" zeroHeight="1" x14ac:dyDescent="0.25"/>
  <cols>
    <col min="1" max="1" width="5.140625" style="38" customWidth="1"/>
    <col min="2" max="2" width="66.5703125" style="38" customWidth="1"/>
    <col min="3" max="3" width="86.42578125" style="38" customWidth="1"/>
    <col min="4" max="4" width="21.140625" style="38" customWidth="1"/>
    <col min="5" max="5" width="13.85546875" style="38" customWidth="1"/>
    <col min="6" max="6" width="16.85546875" style="38" customWidth="1"/>
    <col min="7" max="7" width="17.42578125" style="38" bestFit="1" customWidth="1"/>
    <col min="8" max="8" width="3.140625" style="38" customWidth="1"/>
    <col min="9" max="9" width="11.42578125" style="1" hidden="1" customWidth="1"/>
    <col min="10" max="16384" width="11.42578125" style="1" hidden="1"/>
  </cols>
  <sheetData>
    <row r="1" spans="1:8" s="12" customFormat="1" ht="54.75" customHeight="1" x14ac:dyDescent="0.25">
      <c r="A1" s="113" t="s">
        <v>83</v>
      </c>
      <c r="B1" s="113"/>
      <c r="C1" s="113"/>
      <c r="D1" s="113"/>
      <c r="E1" s="113"/>
      <c r="F1" s="113"/>
      <c r="G1" s="113"/>
      <c r="H1" s="113"/>
    </row>
    <row r="2" spans="1:8" x14ac:dyDescent="0.25">
      <c r="A2" s="104" t="s">
        <v>156</v>
      </c>
      <c r="B2" s="104"/>
      <c r="C2" s="104"/>
      <c r="D2" s="104"/>
      <c r="E2" s="104"/>
      <c r="F2" s="104"/>
      <c r="G2" s="104"/>
      <c r="H2" s="104"/>
    </row>
    <row r="3" spans="1:8" ht="21" x14ac:dyDescent="0.25">
      <c r="A3" s="90" t="s">
        <v>4</v>
      </c>
      <c r="B3" s="90"/>
      <c r="C3" s="90"/>
      <c r="D3" s="90"/>
      <c r="E3" s="57"/>
      <c r="F3" s="122"/>
      <c r="G3" s="122"/>
      <c r="H3" s="1"/>
    </row>
    <row r="4" spans="1:8" x14ac:dyDescent="0.25">
      <c r="A4" s="104" t="s">
        <v>156</v>
      </c>
      <c r="B4" s="104"/>
      <c r="C4" s="104"/>
      <c r="D4" s="104"/>
      <c r="E4" s="104"/>
      <c r="F4" s="104"/>
      <c r="G4" s="104"/>
      <c r="H4" s="104"/>
    </row>
    <row r="5" spans="1:8" ht="213" customHeight="1" x14ac:dyDescent="0.25">
      <c r="A5" s="114" t="s">
        <v>78</v>
      </c>
      <c r="B5" s="115"/>
      <c r="C5" s="25"/>
      <c r="D5" s="88" t="s">
        <v>131</v>
      </c>
      <c r="E5" s="119"/>
      <c r="F5" s="120"/>
      <c r="G5" s="121"/>
      <c r="H5" s="1"/>
    </row>
    <row r="6" spans="1:8" ht="110.1" customHeight="1" x14ac:dyDescent="0.25">
      <c r="A6" s="114" t="s">
        <v>7</v>
      </c>
      <c r="B6" s="115"/>
      <c r="C6" s="25"/>
      <c r="D6" s="1"/>
      <c r="E6" s="1"/>
      <c r="F6" s="1"/>
      <c r="G6" s="1"/>
      <c r="H6" s="1"/>
    </row>
    <row r="7" spans="1:8" ht="24" customHeight="1" x14ac:dyDescent="0.25">
      <c r="A7" s="104" t="s">
        <v>156</v>
      </c>
      <c r="B7" s="104"/>
      <c r="C7" s="104"/>
      <c r="D7" s="104"/>
      <c r="E7" s="104"/>
      <c r="F7" s="104"/>
      <c r="G7" s="104"/>
      <c r="H7" s="104"/>
    </row>
    <row r="8" spans="1:8" ht="21" x14ac:dyDescent="0.25">
      <c r="A8" s="90" t="s">
        <v>22</v>
      </c>
      <c r="B8" s="90"/>
      <c r="C8" s="90"/>
      <c r="D8" s="90"/>
      <c r="E8" s="90"/>
      <c r="F8" s="90"/>
      <c r="G8" s="90"/>
      <c r="H8" s="1"/>
    </row>
    <row r="9" spans="1:8" ht="32.25" customHeight="1" x14ac:dyDescent="0.25">
      <c r="A9" s="116" t="s">
        <v>113</v>
      </c>
      <c r="B9" s="117"/>
      <c r="C9" s="117"/>
      <c r="D9" s="117"/>
      <c r="E9" s="117"/>
      <c r="F9" s="117"/>
      <c r="G9" s="117"/>
      <c r="H9" s="1"/>
    </row>
    <row r="10" spans="1:8" ht="8.25" customHeight="1" x14ac:dyDescent="0.25">
      <c r="A10" s="104" t="s">
        <v>156</v>
      </c>
      <c r="B10" s="104"/>
      <c r="C10" s="104"/>
      <c r="D10" s="104"/>
      <c r="E10" s="104"/>
      <c r="F10" s="104"/>
      <c r="G10" s="104"/>
      <c r="H10" s="104"/>
    </row>
    <row r="11" spans="1:8" s="12" customFormat="1" ht="35.25" customHeight="1" x14ac:dyDescent="0.25">
      <c r="A11" s="59" t="s">
        <v>11</v>
      </c>
      <c r="B11" s="60" t="s">
        <v>24</v>
      </c>
      <c r="C11" s="61" t="s">
        <v>142</v>
      </c>
      <c r="D11" s="61" t="s">
        <v>132</v>
      </c>
      <c r="E11" s="61" t="s">
        <v>118</v>
      </c>
      <c r="F11" s="61" t="s">
        <v>119</v>
      </c>
      <c r="G11" s="62" t="s">
        <v>23</v>
      </c>
    </row>
    <row r="12" spans="1:8" s="12" customFormat="1" x14ac:dyDescent="0.25">
      <c r="A12" s="63" t="s">
        <v>12</v>
      </c>
      <c r="B12" s="17"/>
      <c r="C12" s="8"/>
      <c r="D12" s="8"/>
      <c r="E12" s="18"/>
      <c r="F12" s="18"/>
      <c r="G12" s="19"/>
      <c r="H12" s="64"/>
    </row>
    <row r="13" spans="1:8" s="12" customFormat="1" x14ac:dyDescent="0.25">
      <c r="A13" s="63" t="s">
        <v>13</v>
      </c>
      <c r="B13" s="17"/>
      <c r="C13" s="8"/>
      <c r="D13" s="8"/>
      <c r="E13" s="18"/>
      <c r="F13" s="18"/>
      <c r="G13" s="19"/>
    </row>
    <row r="14" spans="1:8" s="12" customFormat="1" x14ac:dyDescent="0.25">
      <c r="A14" s="63" t="s">
        <v>14</v>
      </c>
      <c r="B14" s="17"/>
      <c r="C14" s="8"/>
      <c r="D14" s="8"/>
      <c r="E14" s="18"/>
      <c r="F14" s="18"/>
      <c r="G14" s="19"/>
    </row>
    <row r="15" spans="1:8" s="12" customFormat="1" x14ac:dyDescent="0.25">
      <c r="A15" s="63" t="s">
        <v>15</v>
      </c>
      <c r="B15" s="17"/>
      <c r="C15" s="8"/>
      <c r="D15" s="8"/>
      <c r="E15" s="18"/>
      <c r="F15" s="18"/>
      <c r="G15" s="19"/>
    </row>
    <row r="16" spans="1:8" s="12" customFormat="1" x14ac:dyDescent="0.25">
      <c r="A16" s="63" t="s">
        <v>16</v>
      </c>
      <c r="B16" s="17"/>
      <c r="C16" s="8"/>
      <c r="D16" s="8"/>
      <c r="E16" s="18"/>
      <c r="F16" s="18"/>
      <c r="G16" s="19"/>
    </row>
    <row r="17" spans="1:8" s="12" customFormat="1" x14ac:dyDescent="0.25">
      <c r="A17" s="63" t="s">
        <v>17</v>
      </c>
      <c r="B17" s="17"/>
      <c r="C17" s="8"/>
      <c r="D17" s="8"/>
      <c r="E17" s="18"/>
      <c r="F17" s="18"/>
      <c r="G17" s="19"/>
    </row>
    <row r="18" spans="1:8" s="12" customFormat="1" x14ac:dyDescent="0.25">
      <c r="A18" s="63" t="s">
        <v>18</v>
      </c>
      <c r="B18" s="17"/>
      <c r="C18" s="8"/>
      <c r="D18" s="8"/>
      <c r="E18" s="18"/>
      <c r="F18" s="18"/>
      <c r="G18" s="19"/>
    </row>
    <row r="19" spans="1:8" s="12" customFormat="1" x14ac:dyDescent="0.25">
      <c r="A19" s="63" t="s">
        <v>19</v>
      </c>
      <c r="B19" s="17"/>
      <c r="C19" s="8"/>
      <c r="D19" s="8"/>
      <c r="E19" s="18"/>
      <c r="F19" s="18"/>
      <c r="G19" s="19"/>
    </row>
    <row r="20" spans="1:8" s="12" customFormat="1" x14ac:dyDescent="0.25">
      <c r="A20" s="63" t="s">
        <v>20</v>
      </c>
      <c r="B20" s="17"/>
      <c r="C20" s="8"/>
      <c r="D20" s="8"/>
      <c r="E20" s="18"/>
      <c r="F20" s="18"/>
      <c r="G20" s="19"/>
    </row>
    <row r="21" spans="1:8" s="12" customFormat="1" x14ac:dyDescent="0.25">
      <c r="A21" s="65" t="s">
        <v>21</v>
      </c>
      <c r="B21" s="20"/>
      <c r="C21" s="21"/>
      <c r="D21" s="21"/>
      <c r="E21" s="22"/>
      <c r="F21" s="22"/>
      <c r="G21" s="23"/>
    </row>
    <row r="22" spans="1:8" x14ac:dyDescent="0.25">
      <c r="A22" s="1"/>
      <c r="B22" s="66" t="s">
        <v>123</v>
      </c>
      <c r="C22" s="1"/>
      <c r="D22" s="67" t="s">
        <v>120</v>
      </c>
      <c r="E22" s="68">
        <f>SUM(E12:E21)</f>
        <v>0</v>
      </c>
      <c r="F22" s="68">
        <f>SUM(F12:F21)</f>
        <v>0</v>
      </c>
      <c r="G22" s="69"/>
      <c r="H22" s="1"/>
    </row>
    <row r="23" spans="1:8" ht="25.5" customHeight="1" x14ac:dyDescent="0.25">
      <c r="A23" s="104" t="s">
        <v>156</v>
      </c>
      <c r="B23" s="104"/>
      <c r="C23" s="104"/>
      <c r="D23" s="104"/>
      <c r="E23" s="104"/>
      <c r="F23" s="104"/>
      <c r="G23" s="104"/>
      <c r="H23" s="104"/>
    </row>
    <row r="24" spans="1:8" ht="21" x14ac:dyDescent="0.25">
      <c r="A24" s="90" t="s">
        <v>126</v>
      </c>
      <c r="B24" s="90"/>
      <c r="C24" s="90"/>
      <c r="D24" s="90"/>
      <c r="E24" s="90"/>
      <c r="F24" s="90"/>
      <c r="G24" s="90"/>
      <c r="H24" s="1"/>
    </row>
    <row r="25" spans="1:8" ht="46.5" customHeight="1" x14ac:dyDescent="0.25">
      <c r="A25" s="105" t="s">
        <v>187</v>
      </c>
      <c r="B25" s="118"/>
      <c r="C25" s="118"/>
      <c r="D25" s="118"/>
      <c r="E25" s="118"/>
      <c r="F25" s="118"/>
      <c r="G25" s="118"/>
      <c r="H25" s="1"/>
    </row>
    <row r="26" spans="1:8" x14ac:dyDescent="0.25">
      <c r="A26" s="104" t="s">
        <v>156</v>
      </c>
      <c r="B26" s="104"/>
      <c r="C26" s="104"/>
      <c r="D26" s="104"/>
      <c r="E26" s="104"/>
      <c r="F26" s="104"/>
      <c r="G26" s="104"/>
      <c r="H26" s="104"/>
    </row>
    <row r="27" spans="1:8" x14ac:dyDescent="0.25">
      <c r="A27" s="70" t="s">
        <v>9</v>
      </c>
      <c r="B27" s="71" t="s">
        <v>30</v>
      </c>
      <c r="C27" s="72"/>
      <c r="D27" s="4"/>
      <c r="E27" s="4"/>
      <c r="F27" s="4"/>
      <c r="G27" s="4"/>
      <c r="H27" s="1"/>
    </row>
    <row r="28" spans="1:8" ht="25.5" x14ac:dyDescent="0.25">
      <c r="A28" s="1"/>
      <c r="B28" s="41" t="s">
        <v>31</v>
      </c>
      <c r="C28" s="9" t="s">
        <v>89</v>
      </c>
      <c r="D28" s="4"/>
      <c r="E28" s="4"/>
      <c r="F28" s="4"/>
      <c r="G28" s="4"/>
      <c r="H28" s="1"/>
    </row>
    <row r="29" spans="1:8" ht="25.5" x14ac:dyDescent="0.25">
      <c r="A29" s="1"/>
      <c r="B29" s="41" t="s">
        <v>133</v>
      </c>
      <c r="C29" s="10"/>
      <c r="D29" s="4"/>
      <c r="E29" s="4"/>
      <c r="F29" s="4"/>
      <c r="G29" s="4"/>
      <c r="H29" s="1"/>
    </row>
    <row r="30" spans="1:8" ht="39" customHeight="1" x14ac:dyDescent="0.25">
      <c r="A30" s="1"/>
      <c r="B30" s="41" t="s">
        <v>32</v>
      </c>
      <c r="C30" s="9" t="s">
        <v>89</v>
      </c>
      <c r="D30" s="4"/>
      <c r="E30" s="4"/>
      <c r="F30" s="4"/>
      <c r="G30" s="4"/>
      <c r="H30" s="1"/>
    </row>
    <row r="31" spans="1:8" ht="25.5" x14ac:dyDescent="0.25">
      <c r="A31" s="1"/>
      <c r="B31" s="41" t="s">
        <v>134</v>
      </c>
      <c r="C31" s="10"/>
      <c r="D31" s="4"/>
      <c r="E31" s="4"/>
      <c r="F31" s="4"/>
      <c r="G31" s="4"/>
      <c r="H31" s="1"/>
    </row>
    <row r="32" spans="1:8" x14ac:dyDescent="0.25">
      <c r="A32" s="104" t="s">
        <v>156</v>
      </c>
      <c r="B32" s="104"/>
      <c r="C32" s="104"/>
      <c r="D32" s="104"/>
      <c r="E32" s="104"/>
      <c r="F32" s="104"/>
      <c r="G32" s="104"/>
      <c r="H32" s="104"/>
    </row>
    <row r="33" spans="1:8" x14ac:dyDescent="0.25">
      <c r="A33" s="70" t="s">
        <v>10</v>
      </c>
      <c r="B33" s="71" t="s">
        <v>33</v>
      </c>
      <c r="C33" s="72"/>
      <c r="D33" s="111" t="s">
        <v>124</v>
      </c>
      <c r="E33" s="112"/>
      <c r="F33" s="112"/>
      <c r="G33" s="112"/>
      <c r="H33" s="73"/>
    </row>
    <row r="34" spans="1:8" ht="31.5" customHeight="1" x14ac:dyDescent="0.25">
      <c r="A34" s="1"/>
      <c r="B34" s="41" t="s">
        <v>34</v>
      </c>
      <c r="C34" s="9" t="s">
        <v>89</v>
      </c>
      <c r="D34" s="112"/>
      <c r="E34" s="112"/>
      <c r="F34" s="112"/>
      <c r="G34" s="112"/>
      <c r="H34" s="73"/>
    </row>
    <row r="35" spans="1:8" ht="25.5" x14ac:dyDescent="0.25">
      <c r="A35" s="1"/>
      <c r="B35" s="41" t="s">
        <v>136</v>
      </c>
      <c r="C35" s="10"/>
      <c r="D35" s="112"/>
      <c r="E35" s="112"/>
      <c r="F35" s="112"/>
      <c r="G35" s="112"/>
      <c r="H35" s="73"/>
    </row>
    <row r="36" spans="1:8" ht="25.5" x14ac:dyDescent="0.25">
      <c r="A36" s="1"/>
      <c r="B36" s="41" t="s">
        <v>8</v>
      </c>
      <c r="C36" s="9" t="s">
        <v>89</v>
      </c>
      <c r="D36" s="112"/>
      <c r="E36" s="112"/>
      <c r="F36" s="112"/>
      <c r="G36" s="112"/>
      <c r="H36" s="73"/>
    </row>
    <row r="37" spans="1:8" ht="25.5" x14ac:dyDescent="0.25">
      <c r="A37" s="1"/>
      <c r="B37" s="41" t="s">
        <v>134</v>
      </c>
      <c r="C37" s="10"/>
      <c r="D37" s="112"/>
      <c r="E37" s="112"/>
      <c r="F37" s="112"/>
      <c r="G37" s="112"/>
      <c r="H37" s="1"/>
    </row>
    <row r="38" spans="1:8" x14ac:dyDescent="0.25">
      <c r="A38" s="104" t="s">
        <v>156</v>
      </c>
      <c r="B38" s="104"/>
      <c r="C38" s="104"/>
      <c r="D38" s="104"/>
      <c r="E38" s="104"/>
      <c r="F38" s="104"/>
      <c r="G38" s="104"/>
      <c r="H38" s="104"/>
    </row>
    <row r="39" spans="1:8" ht="15" customHeight="1" x14ac:dyDescent="0.25">
      <c r="A39" s="70" t="s">
        <v>35</v>
      </c>
      <c r="B39" s="71" t="s">
        <v>37</v>
      </c>
      <c r="C39" s="72"/>
      <c r="D39" s="111" t="s">
        <v>125</v>
      </c>
      <c r="E39" s="112"/>
      <c r="F39" s="112"/>
      <c r="G39" s="112"/>
      <c r="H39" s="73"/>
    </row>
    <row r="40" spans="1:8" ht="25.5" x14ac:dyDescent="0.25">
      <c r="A40" s="1"/>
      <c r="B40" s="41" t="s">
        <v>38</v>
      </c>
      <c r="C40" s="9" t="s">
        <v>89</v>
      </c>
      <c r="D40" s="112"/>
      <c r="E40" s="112"/>
      <c r="F40" s="112"/>
      <c r="G40" s="112"/>
      <c r="H40" s="73"/>
    </row>
    <row r="41" spans="1:8" ht="25.5" x14ac:dyDescent="0.25">
      <c r="A41" s="1"/>
      <c r="B41" s="41" t="s">
        <v>136</v>
      </c>
      <c r="C41" s="10"/>
      <c r="D41" s="112"/>
      <c r="E41" s="112"/>
      <c r="F41" s="112"/>
      <c r="G41" s="112"/>
      <c r="H41" s="73"/>
    </row>
    <row r="42" spans="1:8" ht="40.5" customHeight="1" x14ac:dyDescent="0.25">
      <c r="A42" s="1"/>
      <c r="B42" s="41" t="s">
        <v>39</v>
      </c>
      <c r="C42" s="9" t="s">
        <v>89</v>
      </c>
      <c r="D42" s="112"/>
      <c r="E42" s="112"/>
      <c r="F42" s="112"/>
      <c r="G42" s="112"/>
      <c r="H42" s="73"/>
    </row>
    <row r="43" spans="1:8" ht="25.5" x14ac:dyDescent="0.25">
      <c r="A43" s="1"/>
      <c r="B43" s="41" t="s">
        <v>134</v>
      </c>
      <c r="C43" s="10"/>
      <c r="D43" s="112"/>
      <c r="E43" s="112"/>
      <c r="F43" s="112"/>
      <c r="G43" s="112"/>
      <c r="H43" s="1"/>
    </row>
    <row r="44" spans="1:8" x14ac:dyDescent="0.25">
      <c r="A44" s="104" t="s">
        <v>156</v>
      </c>
      <c r="B44" s="104"/>
      <c r="C44" s="104"/>
      <c r="D44" s="104"/>
      <c r="E44" s="104"/>
      <c r="F44" s="104"/>
      <c r="G44" s="104"/>
      <c r="H44" s="104"/>
    </row>
    <row r="45" spans="1:8" x14ac:dyDescent="0.25">
      <c r="A45" s="70" t="s">
        <v>36</v>
      </c>
      <c r="B45" s="71" t="s">
        <v>40</v>
      </c>
      <c r="C45" s="72"/>
      <c r="D45" s="111" t="s">
        <v>45</v>
      </c>
      <c r="E45" s="112"/>
      <c r="F45" s="112"/>
      <c r="G45" s="112"/>
      <c r="H45" s="73"/>
    </row>
    <row r="46" spans="1:8" ht="25.5" x14ac:dyDescent="0.25">
      <c r="A46" s="1"/>
      <c r="B46" s="41" t="s">
        <v>41</v>
      </c>
      <c r="C46" s="9" t="s">
        <v>89</v>
      </c>
      <c r="D46" s="112"/>
      <c r="E46" s="112"/>
      <c r="F46" s="112"/>
      <c r="G46" s="112"/>
      <c r="H46" s="73"/>
    </row>
    <row r="47" spans="1:8" x14ac:dyDescent="0.25">
      <c r="A47" s="1"/>
      <c r="B47" s="41" t="s">
        <v>79</v>
      </c>
      <c r="C47" s="10"/>
      <c r="D47" s="112"/>
      <c r="E47" s="112"/>
      <c r="F47" s="112"/>
      <c r="G47" s="112"/>
      <c r="H47" s="73"/>
    </row>
    <row r="48" spans="1:8" ht="38.25" x14ac:dyDescent="0.25">
      <c r="A48" s="1"/>
      <c r="B48" s="41" t="s">
        <v>42</v>
      </c>
      <c r="C48" s="9" t="s">
        <v>89</v>
      </c>
      <c r="D48" s="112"/>
      <c r="E48" s="112"/>
      <c r="F48" s="112"/>
      <c r="G48" s="112"/>
      <c r="H48" s="73"/>
    </row>
    <row r="49" spans="1:8" ht="25.5" x14ac:dyDescent="0.25">
      <c r="A49" s="1"/>
      <c r="B49" s="41" t="s">
        <v>134</v>
      </c>
      <c r="C49" s="10"/>
      <c r="D49" s="112"/>
      <c r="E49" s="112"/>
      <c r="F49" s="112"/>
      <c r="G49" s="112"/>
      <c r="H49" s="1"/>
    </row>
    <row r="50" spans="1:8" x14ac:dyDescent="0.25">
      <c r="A50" s="104" t="s">
        <v>156</v>
      </c>
      <c r="B50" s="104"/>
      <c r="C50" s="104"/>
      <c r="D50" s="104"/>
      <c r="E50" s="104"/>
      <c r="F50" s="104"/>
      <c r="G50" s="104"/>
      <c r="H50" s="104"/>
    </row>
    <row r="51" spans="1:8" x14ac:dyDescent="0.25">
      <c r="A51" s="70" t="s">
        <v>43</v>
      </c>
      <c r="B51" s="71" t="s">
        <v>44</v>
      </c>
      <c r="C51" s="72"/>
      <c r="D51" s="111" t="s">
        <v>46</v>
      </c>
      <c r="E51" s="112"/>
      <c r="F51" s="112"/>
      <c r="G51" s="112"/>
      <c r="H51" s="1"/>
    </row>
    <row r="52" spans="1:8" ht="25.5" x14ac:dyDescent="0.25">
      <c r="A52" s="1"/>
      <c r="B52" s="41" t="s">
        <v>47</v>
      </c>
      <c r="C52" s="9" t="s">
        <v>89</v>
      </c>
      <c r="D52" s="112"/>
      <c r="E52" s="112"/>
      <c r="F52" s="112"/>
      <c r="G52" s="112"/>
      <c r="H52" s="1"/>
    </row>
    <row r="53" spans="1:8" ht="25.5" x14ac:dyDescent="0.25">
      <c r="A53" s="1"/>
      <c r="B53" s="41" t="s">
        <v>135</v>
      </c>
      <c r="C53" s="10"/>
      <c r="D53" s="112"/>
      <c r="E53" s="112"/>
      <c r="F53" s="112"/>
      <c r="G53" s="112"/>
      <c r="H53" s="1"/>
    </row>
    <row r="54" spans="1:8" ht="25.5" x14ac:dyDescent="0.25">
      <c r="A54" s="1"/>
      <c r="B54" s="41" t="s">
        <v>48</v>
      </c>
      <c r="C54" s="9" t="s">
        <v>89</v>
      </c>
      <c r="D54" s="112"/>
      <c r="E54" s="112"/>
      <c r="F54" s="112"/>
      <c r="G54" s="112"/>
      <c r="H54" s="1"/>
    </row>
    <row r="55" spans="1:8" ht="25.5" x14ac:dyDescent="0.25">
      <c r="A55" s="1"/>
      <c r="B55" s="41" t="s">
        <v>134</v>
      </c>
      <c r="C55" s="10"/>
      <c r="D55" s="112"/>
      <c r="E55" s="112"/>
      <c r="F55" s="112"/>
      <c r="G55" s="112"/>
      <c r="H55" s="1"/>
    </row>
    <row r="56" spans="1:8" x14ac:dyDescent="0.25">
      <c r="A56" s="104" t="s">
        <v>156</v>
      </c>
      <c r="B56" s="104"/>
      <c r="C56" s="104"/>
      <c r="D56" s="104"/>
      <c r="E56" s="104"/>
      <c r="F56" s="104"/>
      <c r="G56" s="104"/>
      <c r="H56" s="104"/>
    </row>
    <row r="57" spans="1:8" x14ac:dyDescent="0.25">
      <c r="A57" s="70" t="s">
        <v>49</v>
      </c>
      <c r="B57" s="71" t="s">
        <v>50</v>
      </c>
      <c r="C57" s="72"/>
      <c r="D57" s="111" t="s">
        <v>51</v>
      </c>
      <c r="E57" s="112"/>
      <c r="F57" s="112"/>
      <c r="G57" s="112"/>
      <c r="H57" s="1"/>
    </row>
    <row r="58" spans="1:8" ht="38.25" x14ac:dyDescent="0.25">
      <c r="A58" s="1"/>
      <c r="B58" s="41" t="s">
        <v>52</v>
      </c>
      <c r="C58" s="9" t="s">
        <v>89</v>
      </c>
      <c r="D58" s="112"/>
      <c r="E58" s="112"/>
      <c r="F58" s="112"/>
      <c r="G58" s="112"/>
      <c r="H58" s="1"/>
    </row>
    <row r="59" spans="1:8" ht="25.5" x14ac:dyDescent="0.25">
      <c r="A59" s="1"/>
      <c r="B59" s="41" t="s">
        <v>135</v>
      </c>
      <c r="C59" s="10"/>
      <c r="D59" s="112"/>
      <c r="E59" s="112"/>
      <c r="F59" s="112"/>
      <c r="G59" s="112"/>
      <c r="H59" s="1"/>
    </row>
    <row r="60" spans="1:8" ht="40.5" customHeight="1" x14ac:dyDescent="0.25">
      <c r="A60" s="1"/>
      <c r="B60" s="41" t="s">
        <v>53</v>
      </c>
      <c r="C60" s="9" t="s">
        <v>89</v>
      </c>
      <c r="D60" s="112"/>
      <c r="E60" s="112"/>
      <c r="F60" s="112"/>
      <c r="G60" s="112"/>
      <c r="H60" s="1"/>
    </row>
    <row r="61" spans="1:8" ht="25.5" x14ac:dyDescent="0.25">
      <c r="A61" s="1"/>
      <c r="B61" s="41" t="s">
        <v>134</v>
      </c>
      <c r="C61" s="10"/>
      <c r="D61" s="112"/>
      <c r="E61" s="112"/>
      <c r="F61" s="112"/>
      <c r="G61" s="112"/>
      <c r="H61" s="1"/>
    </row>
    <row r="62" spans="1:8" x14ac:dyDescent="0.25">
      <c r="A62" s="104" t="s">
        <v>156</v>
      </c>
      <c r="B62" s="104"/>
      <c r="C62" s="104"/>
      <c r="D62" s="104"/>
      <c r="E62" s="104"/>
      <c r="F62" s="104"/>
      <c r="G62" s="104"/>
      <c r="H62" s="104"/>
    </row>
    <row r="63" spans="1:8" x14ac:dyDescent="0.25">
      <c r="A63" s="70" t="s">
        <v>57</v>
      </c>
      <c r="B63" s="71" t="s">
        <v>54</v>
      </c>
      <c r="C63" s="72"/>
      <c r="D63" s="111" t="s">
        <v>51</v>
      </c>
      <c r="E63" s="112"/>
      <c r="F63" s="112"/>
      <c r="G63" s="112"/>
      <c r="H63" s="1"/>
    </row>
    <row r="64" spans="1:8" ht="38.25" x14ac:dyDescent="0.25">
      <c r="A64" s="1"/>
      <c r="B64" s="41" t="s">
        <v>56</v>
      </c>
      <c r="C64" s="9" t="s">
        <v>89</v>
      </c>
      <c r="D64" s="112"/>
      <c r="E64" s="112"/>
      <c r="F64" s="112"/>
      <c r="G64" s="112"/>
      <c r="H64" s="1"/>
    </row>
    <row r="65" spans="1:8" ht="25.5" x14ac:dyDescent="0.25">
      <c r="A65" s="1"/>
      <c r="B65" s="41" t="s">
        <v>135</v>
      </c>
      <c r="C65" s="10"/>
      <c r="D65" s="112"/>
      <c r="E65" s="112"/>
      <c r="F65" s="112"/>
      <c r="G65" s="112"/>
      <c r="H65" s="1"/>
    </row>
    <row r="66" spans="1:8" ht="25.5" x14ac:dyDescent="0.25">
      <c r="A66" s="1"/>
      <c r="B66" s="41" t="s">
        <v>55</v>
      </c>
      <c r="C66" s="9" t="s">
        <v>89</v>
      </c>
      <c r="D66" s="112"/>
      <c r="E66" s="112"/>
      <c r="F66" s="112"/>
      <c r="G66" s="112"/>
      <c r="H66" s="1"/>
    </row>
    <row r="67" spans="1:8" ht="25.5" x14ac:dyDescent="0.25">
      <c r="A67" s="1"/>
      <c r="B67" s="41" t="s">
        <v>134</v>
      </c>
      <c r="C67" s="10"/>
      <c r="D67" s="112"/>
      <c r="E67" s="112"/>
      <c r="F67" s="112"/>
      <c r="G67" s="112"/>
      <c r="H67" s="1"/>
    </row>
    <row r="68" spans="1:8" x14ac:dyDescent="0.25">
      <c r="A68" s="104" t="s">
        <v>156</v>
      </c>
      <c r="B68" s="104"/>
      <c r="C68" s="104"/>
      <c r="D68" s="104"/>
      <c r="E68" s="104"/>
      <c r="F68" s="104"/>
      <c r="G68" s="104"/>
      <c r="H68" s="104"/>
    </row>
    <row r="69" spans="1:8" x14ac:dyDescent="0.25">
      <c r="A69" s="70" t="s">
        <v>58</v>
      </c>
      <c r="B69" s="71" t="s">
        <v>59</v>
      </c>
      <c r="C69" s="72"/>
      <c r="D69" s="4"/>
      <c r="E69" s="4"/>
      <c r="F69" s="4"/>
      <c r="G69" s="4"/>
      <c r="H69" s="1"/>
    </row>
    <row r="70" spans="1:8" ht="30" customHeight="1" x14ac:dyDescent="0.25">
      <c r="A70" s="1"/>
      <c r="B70" s="41" t="s">
        <v>60</v>
      </c>
      <c r="C70" s="9" t="s">
        <v>89</v>
      </c>
      <c r="D70" s="4"/>
      <c r="E70" s="4"/>
      <c r="F70" s="4"/>
      <c r="G70" s="4"/>
      <c r="H70" s="1"/>
    </row>
    <row r="71" spans="1:8" ht="25.5" x14ac:dyDescent="0.25">
      <c r="A71" s="1"/>
      <c r="B71" s="41" t="s">
        <v>135</v>
      </c>
      <c r="C71" s="10"/>
      <c r="D71" s="4"/>
      <c r="E71" s="4"/>
      <c r="F71" s="4"/>
      <c r="G71" s="4"/>
      <c r="H71" s="1"/>
    </row>
    <row r="72" spans="1:8" ht="25.5" x14ac:dyDescent="0.25">
      <c r="A72" s="1"/>
      <c r="B72" s="41" t="s">
        <v>61</v>
      </c>
      <c r="C72" s="9" t="s">
        <v>89</v>
      </c>
      <c r="D72" s="4"/>
      <c r="E72" s="4"/>
      <c r="F72" s="4"/>
      <c r="G72" s="4"/>
      <c r="H72" s="1"/>
    </row>
    <row r="73" spans="1:8" ht="25.5" x14ac:dyDescent="0.25">
      <c r="A73" s="1"/>
      <c r="B73" s="41" t="s">
        <v>134</v>
      </c>
      <c r="C73" s="10"/>
      <c r="D73" s="4"/>
      <c r="E73" s="4"/>
      <c r="F73" s="4"/>
      <c r="G73" s="4"/>
      <c r="H73" s="1"/>
    </row>
    <row r="74" spans="1:8" x14ac:dyDescent="0.25">
      <c r="A74" s="110"/>
      <c r="B74" s="110"/>
      <c r="C74" s="110"/>
      <c r="D74" s="110"/>
      <c r="E74" s="110"/>
      <c r="F74" s="110"/>
      <c r="G74" s="110"/>
      <c r="H74" s="110"/>
    </row>
    <row r="75" spans="1:8" hidden="1" x14ac:dyDescent="0.25">
      <c r="A75" s="110"/>
      <c r="B75" s="110"/>
      <c r="C75" s="110"/>
      <c r="D75" s="110"/>
      <c r="E75" s="110"/>
      <c r="F75" s="110"/>
      <c r="G75" s="110"/>
      <c r="H75" s="110"/>
    </row>
    <row r="76" spans="1:8" hidden="1" x14ac:dyDescent="0.25">
      <c r="A76" s="110"/>
      <c r="B76" s="110"/>
      <c r="C76" s="110"/>
      <c r="D76" s="110"/>
      <c r="E76" s="110"/>
      <c r="F76" s="110"/>
      <c r="G76" s="110"/>
      <c r="H76" s="110"/>
    </row>
    <row r="77" spans="1:8" hidden="1" x14ac:dyDescent="0.25">
      <c r="A77" s="110"/>
      <c r="B77" s="110"/>
      <c r="C77" s="110"/>
      <c r="D77" s="110"/>
      <c r="E77" s="110"/>
      <c r="F77" s="110"/>
      <c r="G77" s="110"/>
      <c r="H77" s="110"/>
    </row>
    <row r="78" spans="1:8" hidden="1" x14ac:dyDescent="0.25">
      <c r="A78" s="110"/>
      <c r="B78" s="110"/>
      <c r="C78" s="110"/>
      <c r="D78" s="110"/>
      <c r="E78" s="110"/>
      <c r="F78" s="110"/>
      <c r="G78" s="110"/>
      <c r="H78" s="110"/>
    </row>
    <row r="79" spans="1:8" hidden="1" x14ac:dyDescent="0.25">
      <c r="A79" s="110"/>
      <c r="B79" s="110"/>
      <c r="C79" s="110"/>
      <c r="D79" s="110"/>
      <c r="E79" s="110"/>
      <c r="F79" s="110"/>
      <c r="G79" s="110"/>
      <c r="H79" s="110"/>
    </row>
    <row r="80" spans="1:8" hidden="1" x14ac:dyDescent="0.25">
      <c r="A80" s="110"/>
      <c r="B80" s="110"/>
      <c r="C80" s="110"/>
      <c r="D80" s="110"/>
      <c r="E80" s="110"/>
      <c r="F80" s="110"/>
      <c r="G80" s="110"/>
      <c r="H80" s="110"/>
    </row>
  </sheetData>
  <sheetProtection algorithmName="SHA-512" hashValue="nNfmnEhCSZkQzEx1ogWSc0GtI2iVa2KGrhPmlUN0yRQJt5lUWqg5lGwQumuDnlp24ISgiXZTWLQp7q+iPTbVlg==" saltValue="x9WG45aQ11SxCed+VAkCYA==" spinCount="100000" sheet="1" formatColumns="0" formatRows="0"/>
  <mergeCells count="32">
    <mergeCell ref="A25:G25"/>
    <mergeCell ref="A3:D3"/>
    <mergeCell ref="D5:G5"/>
    <mergeCell ref="A8:D8"/>
    <mergeCell ref="F3:G3"/>
    <mergeCell ref="A24:D24"/>
    <mergeCell ref="E8:G8"/>
    <mergeCell ref="E24:G24"/>
    <mergeCell ref="A6:B6"/>
    <mergeCell ref="A7:H7"/>
    <mergeCell ref="A10:H10"/>
    <mergeCell ref="A23:H23"/>
    <mergeCell ref="A1:H1"/>
    <mergeCell ref="A2:H2"/>
    <mergeCell ref="A4:H4"/>
    <mergeCell ref="A5:B5"/>
    <mergeCell ref="A9:G9"/>
    <mergeCell ref="A74:H80"/>
    <mergeCell ref="A68:H68"/>
    <mergeCell ref="A26:H26"/>
    <mergeCell ref="A32:H32"/>
    <mergeCell ref="A38:H38"/>
    <mergeCell ref="A44:H44"/>
    <mergeCell ref="A50:H50"/>
    <mergeCell ref="D45:G49"/>
    <mergeCell ref="D51:G55"/>
    <mergeCell ref="D57:G61"/>
    <mergeCell ref="D63:G67"/>
    <mergeCell ref="D33:G37"/>
    <mergeCell ref="D39:G43"/>
    <mergeCell ref="A56:H56"/>
    <mergeCell ref="A62:H62"/>
  </mergeCells>
  <phoneticPr fontId="3" type="noConversion"/>
  <pageMargins left="0.23622047244094491" right="0.23622047244094491" top="0.74803149606299213" bottom="0.74803149606299213" header="0.31496062992125984" footer="0.31496062992125984"/>
  <pageSetup paperSize="9" scale="62" fitToHeight="0" orientation="landscape" verticalDpi="0" r:id="rId1"/>
  <headerFooter>
    <oddFooter>&amp;L Version 01/2026&amp;R&amp;P von &amp;N</oddFooter>
  </headerFooter>
  <drawing r:id="rId2"/>
  <tableParts count="1">
    <tablePart r:id="rId3"/>
  </tableParts>
  <extLst>
    <ext xmlns:x14="http://schemas.microsoft.com/office/spreadsheetml/2009/9/main" uri="{CCE6A557-97BC-4b89-ADB6-D9C93CAAB3DF}">
      <x14:dataValidations xmlns:xm="http://schemas.microsoft.com/office/excel/2006/main" count="3">
        <x14:dataValidation type="list" allowBlank="1" showInputMessage="1" showErrorMessage="1" xr:uid="{40BD0CE0-140F-4BEE-A70F-03FC9D48585F}">
          <x14:formula1>
            <xm:f>Dropdowns!$B$15:$B$18</xm:f>
          </x14:formula1>
          <xm:sqref>D12:D21</xm:sqref>
        </x14:dataValidation>
        <x14:dataValidation type="list" allowBlank="1" showInputMessage="1" showErrorMessage="1" xr:uid="{A4D36CCE-23F7-47B9-8325-961B739DC206}">
          <x14:formula1>
            <xm:f>Dropdowns!$E$15:$E$16</xm:f>
          </x14:formula1>
          <xm:sqref>G12:G21</xm:sqref>
        </x14:dataValidation>
        <x14:dataValidation type="list" allowBlank="1" showInputMessage="1" showErrorMessage="1" xr:uid="{5D5A654E-529E-4749-AF21-C85C5BA35C49}">
          <x14:formula1>
            <xm:f>Dropdowns!$E$15:$E$17</xm:f>
          </x14:formula1>
          <xm:sqref>C28 C72 C70 C66 C64 C60 C58 C54 C52 C48 C46 C42 C40 C36 C34 C30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C58ED-8AFD-44EA-86DF-1F139BF56F6E}">
  <sheetPr>
    <pageSetUpPr fitToPage="1"/>
  </sheetPr>
  <dimension ref="A1:I62"/>
  <sheetViews>
    <sheetView zoomScaleNormal="100" workbookViewId="0">
      <selection activeCell="C5" sqref="C5"/>
    </sheetView>
  </sheetViews>
  <sheetFormatPr baseColWidth="10" defaultColWidth="0" defaultRowHeight="15" zeroHeight="1" x14ac:dyDescent="0.25"/>
  <cols>
    <col min="1" max="1" width="5.140625" style="110" customWidth="1"/>
    <col min="2" max="2" width="66.5703125" style="110" customWidth="1"/>
    <col min="3" max="3" width="83.5703125" style="110" customWidth="1"/>
    <col min="4" max="4" width="21.140625" style="110" customWidth="1"/>
    <col min="5" max="5" width="13.85546875" style="110" customWidth="1"/>
    <col min="6" max="6" width="15.5703125" style="110" customWidth="1"/>
    <col min="7" max="7" width="17.42578125" style="110" bestFit="1" customWidth="1"/>
    <col min="8" max="8" width="3.140625" style="110" customWidth="1"/>
    <col min="9" max="9" width="0" style="110" hidden="1" customWidth="1"/>
    <col min="10" max="16384" width="11.42578125" style="110" hidden="1"/>
  </cols>
  <sheetData>
    <row r="1" spans="1:8" s="113" customFormat="1" ht="52.5" customHeight="1" x14ac:dyDescent="0.25">
      <c r="A1" s="113" t="s">
        <v>83</v>
      </c>
    </row>
    <row r="2" spans="1:8" s="1" customFormat="1" x14ac:dyDescent="0.25">
      <c r="A2" s="123" t="s">
        <v>156</v>
      </c>
      <c r="B2" s="123"/>
      <c r="C2" s="123"/>
      <c r="D2" s="123"/>
      <c r="E2" s="123"/>
      <c r="F2" s="123"/>
      <c r="G2" s="123"/>
      <c r="H2" s="123"/>
    </row>
    <row r="3" spans="1:8" s="1" customFormat="1" ht="21" x14ac:dyDescent="0.25">
      <c r="A3" s="90" t="s">
        <v>5</v>
      </c>
      <c r="B3" s="90"/>
      <c r="C3" s="90"/>
      <c r="D3" s="90"/>
      <c r="E3" s="90"/>
      <c r="F3" s="90"/>
      <c r="G3" s="90"/>
    </row>
    <row r="4" spans="1:8" s="1" customFormat="1" x14ac:dyDescent="0.25">
      <c r="B4" s="74"/>
    </row>
    <row r="5" spans="1:8" s="1" customFormat="1" ht="213" customHeight="1" x14ac:dyDescent="0.25">
      <c r="B5" s="58" t="s">
        <v>77</v>
      </c>
      <c r="C5" s="26"/>
      <c r="D5" s="88" t="s">
        <v>137</v>
      </c>
      <c r="E5" s="119"/>
      <c r="F5" s="120"/>
      <c r="G5" s="121"/>
    </row>
    <row r="6" spans="1:8" s="1" customFormat="1" ht="110.1" customHeight="1" x14ac:dyDescent="0.25">
      <c r="B6" s="58" t="s">
        <v>7</v>
      </c>
      <c r="C6" s="26"/>
      <c r="D6" s="4"/>
      <c r="E6" s="4"/>
      <c r="F6" s="4"/>
      <c r="G6" s="4"/>
    </row>
    <row r="7" spans="1:8" s="1" customFormat="1" x14ac:dyDescent="0.25">
      <c r="A7" s="123" t="s">
        <v>156</v>
      </c>
      <c r="B7" s="123"/>
      <c r="C7" s="123"/>
      <c r="D7" s="123"/>
      <c r="E7" s="123"/>
      <c r="F7" s="123"/>
      <c r="G7" s="123"/>
      <c r="H7" s="123"/>
    </row>
    <row r="8" spans="1:8" s="1" customFormat="1" ht="21" x14ac:dyDescent="0.25">
      <c r="A8" s="90" t="s">
        <v>22</v>
      </c>
      <c r="B8" s="90"/>
      <c r="C8" s="90"/>
      <c r="D8" s="90"/>
      <c r="E8" s="90"/>
      <c r="F8" s="90"/>
      <c r="G8" s="90"/>
    </row>
    <row r="9" spans="1:8" s="1" customFormat="1" ht="43.5" customHeight="1" x14ac:dyDescent="0.25">
      <c r="A9" s="116" t="s">
        <v>127</v>
      </c>
      <c r="B9" s="117"/>
      <c r="C9" s="117"/>
      <c r="D9" s="117"/>
      <c r="E9" s="117"/>
      <c r="F9" s="117"/>
      <c r="G9" s="117"/>
    </row>
    <row r="10" spans="1:8" s="1" customFormat="1" ht="8.25" customHeight="1" x14ac:dyDescent="0.25">
      <c r="A10" s="123" t="s">
        <v>156</v>
      </c>
      <c r="B10" s="123"/>
      <c r="C10" s="123"/>
      <c r="D10" s="123"/>
      <c r="E10" s="123"/>
      <c r="F10" s="123"/>
      <c r="G10" s="123"/>
      <c r="H10" s="123"/>
    </row>
    <row r="11" spans="1:8" s="12" customFormat="1" ht="35.25" customHeight="1" x14ac:dyDescent="0.25">
      <c r="A11" s="75" t="s">
        <v>11</v>
      </c>
      <c r="B11" s="76" t="s">
        <v>24</v>
      </c>
      <c r="C11" s="61" t="s">
        <v>142</v>
      </c>
      <c r="D11" s="61" t="s">
        <v>132</v>
      </c>
      <c r="E11" s="77" t="s">
        <v>118</v>
      </c>
      <c r="F11" s="77" t="s">
        <v>119</v>
      </c>
      <c r="G11" s="78" t="s">
        <v>23</v>
      </c>
    </row>
    <row r="12" spans="1:8" s="12" customFormat="1" x14ac:dyDescent="0.25">
      <c r="A12" s="63" t="s">
        <v>12</v>
      </c>
      <c r="B12" s="17"/>
      <c r="C12" s="8"/>
      <c r="D12" s="8"/>
      <c r="E12" s="18"/>
      <c r="F12" s="18"/>
      <c r="G12" s="19"/>
      <c r="H12" s="64"/>
    </row>
    <row r="13" spans="1:8" s="12" customFormat="1" x14ac:dyDescent="0.25">
      <c r="A13" s="63" t="s">
        <v>13</v>
      </c>
      <c r="B13" s="17"/>
      <c r="C13" s="8"/>
      <c r="D13" s="8"/>
      <c r="E13" s="18"/>
      <c r="F13" s="18"/>
      <c r="G13" s="19"/>
    </row>
    <row r="14" spans="1:8" s="12" customFormat="1" x14ac:dyDescent="0.25">
      <c r="A14" s="63" t="s">
        <v>14</v>
      </c>
      <c r="B14" s="17"/>
      <c r="C14" s="8"/>
      <c r="D14" s="8"/>
      <c r="E14" s="18"/>
      <c r="F14" s="18"/>
      <c r="G14" s="19"/>
    </row>
    <row r="15" spans="1:8" s="12" customFormat="1" x14ac:dyDescent="0.25">
      <c r="A15" s="63" t="s">
        <v>15</v>
      </c>
      <c r="B15" s="17"/>
      <c r="C15" s="8"/>
      <c r="D15" s="8"/>
      <c r="E15" s="18"/>
      <c r="F15" s="18"/>
      <c r="G15" s="19"/>
    </row>
    <row r="16" spans="1:8" s="12" customFormat="1" x14ac:dyDescent="0.25">
      <c r="A16" s="63" t="s">
        <v>16</v>
      </c>
      <c r="B16" s="17"/>
      <c r="C16" s="8"/>
      <c r="D16" s="8"/>
      <c r="E16" s="18"/>
      <c r="F16" s="18"/>
      <c r="G16" s="19"/>
    </row>
    <row r="17" spans="1:8" s="12" customFormat="1" x14ac:dyDescent="0.25">
      <c r="A17" s="63" t="s">
        <v>17</v>
      </c>
      <c r="B17" s="17"/>
      <c r="C17" s="8"/>
      <c r="D17" s="8"/>
      <c r="E17" s="18"/>
      <c r="F17" s="18"/>
      <c r="G17" s="19"/>
    </row>
    <row r="18" spans="1:8" s="12" customFormat="1" x14ac:dyDescent="0.25">
      <c r="A18" s="63" t="s">
        <v>18</v>
      </c>
      <c r="B18" s="17"/>
      <c r="C18" s="8"/>
      <c r="D18" s="8"/>
      <c r="E18" s="18"/>
      <c r="F18" s="18"/>
      <c r="G18" s="19"/>
    </row>
    <row r="19" spans="1:8" s="12" customFormat="1" x14ac:dyDescent="0.25">
      <c r="A19" s="63" t="s">
        <v>19</v>
      </c>
      <c r="B19" s="17"/>
      <c r="C19" s="8"/>
      <c r="D19" s="8"/>
      <c r="E19" s="18"/>
      <c r="F19" s="18"/>
      <c r="G19" s="19"/>
    </row>
    <row r="20" spans="1:8" s="12" customFormat="1" x14ac:dyDescent="0.25">
      <c r="A20" s="63" t="s">
        <v>20</v>
      </c>
      <c r="B20" s="17"/>
      <c r="C20" s="8"/>
      <c r="D20" s="8"/>
      <c r="E20" s="18"/>
      <c r="F20" s="18"/>
      <c r="G20" s="19"/>
    </row>
    <row r="21" spans="1:8" s="12" customFormat="1" x14ac:dyDescent="0.25">
      <c r="A21" s="65" t="s">
        <v>21</v>
      </c>
      <c r="B21" s="20"/>
      <c r="C21" s="21"/>
      <c r="D21" s="21"/>
      <c r="E21" s="22"/>
      <c r="F21" s="22"/>
      <c r="G21" s="23"/>
    </row>
    <row r="22" spans="1:8" s="1" customFormat="1" x14ac:dyDescent="0.25">
      <c r="B22" s="66" t="s">
        <v>123</v>
      </c>
      <c r="C22" s="4"/>
      <c r="D22" s="67" t="s">
        <v>120</v>
      </c>
      <c r="E22" s="68">
        <f>SUM(E12:E21)</f>
        <v>0</v>
      </c>
      <c r="F22" s="68">
        <f>SUM(F12:F21)</f>
        <v>0</v>
      </c>
      <c r="G22" s="79"/>
    </row>
    <row r="23" spans="1:8" s="1" customFormat="1" x14ac:dyDescent="0.25">
      <c r="A23" s="123" t="s">
        <v>156</v>
      </c>
      <c r="B23" s="123"/>
      <c r="C23" s="123"/>
      <c r="D23" s="123"/>
      <c r="E23" s="123"/>
      <c r="F23" s="123"/>
      <c r="G23" s="123"/>
      <c r="H23" s="123"/>
    </row>
    <row r="24" spans="1:8" s="1" customFormat="1" ht="21" x14ac:dyDescent="0.25">
      <c r="A24" s="90" t="s">
        <v>186</v>
      </c>
      <c r="B24" s="90"/>
      <c r="C24" s="90"/>
      <c r="D24" s="90"/>
      <c r="E24" s="90"/>
      <c r="F24" s="90"/>
      <c r="G24" s="90"/>
    </row>
    <row r="25" spans="1:8" s="1" customFormat="1" ht="43.5" customHeight="1" x14ac:dyDescent="0.25">
      <c r="A25" s="105" t="s">
        <v>138</v>
      </c>
      <c r="B25" s="118"/>
      <c r="C25" s="118"/>
      <c r="D25" s="118"/>
      <c r="E25" s="118"/>
      <c r="F25" s="118"/>
      <c r="G25" s="118"/>
    </row>
    <row r="26" spans="1:8" s="1" customFormat="1" ht="7.5" customHeight="1" x14ac:dyDescent="0.25">
      <c r="A26" s="123" t="s">
        <v>156</v>
      </c>
      <c r="B26" s="123"/>
      <c r="C26" s="123"/>
      <c r="D26" s="123"/>
      <c r="E26" s="123"/>
      <c r="F26" s="123"/>
      <c r="G26" s="123"/>
      <c r="H26" s="123"/>
    </row>
    <row r="27" spans="1:8" s="1" customFormat="1" x14ac:dyDescent="0.25">
      <c r="A27" s="70" t="s">
        <v>9</v>
      </c>
      <c r="B27" s="80" t="s">
        <v>62</v>
      </c>
      <c r="C27" s="81"/>
    </row>
    <row r="28" spans="1:8" s="1" customFormat="1" ht="25.5" x14ac:dyDescent="0.25">
      <c r="B28" s="41" t="s">
        <v>75</v>
      </c>
      <c r="C28" s="9" t="s">
        <v>89</v>
      </c>
    </row>
    <row r="29" spans="1:8" s="1" customFormat="1" ht="25.5" x14ac:dyDescent="0.25">
      <c r="B29" s="41" t="s">
        <v>133</v>
      </c>
      <c r="C29" s="10"/>
    </row>
    <row r="30" spans="1:8" s="1" customFormat="1" ht="38.25" x14ac:dyDescent="0.25">
      <c r="B30" s="41" t="s">
        <v>76</v>
      </c>
      <c r="C30" s="9" t="s">
        <v>89</v>
      </c>
    </row>
    <row r="31" spans="1:8" s="1" customFormat="1" ht="25.5" x14ac:dyDescent="0.25">
      <c r="B31" s="41" t="s">
        <v>134</v>
      </c>
      <c r="C31" s="10"/>
    </row>
    <row r="32" spans="1:8" s="1" customFormat="1" x14ac:dyDescent="0.25">
      <c r="A32" s="123" t="s">
        <v>156</v>
      </c>
      <c r="B32" s="123"/>
      <c r="C32" s="123"/>
      <c r="D32" s="123"/>
      <c r="E32" s="123"/>
      <c r="F32" s="123"/>
      <c r="G32" s="123"/>
      <c r="H32" s="123"/>
    </row>
    <row r="33" spans="1:8" s="1" customFormat="1" x14ac:dyDescent="0.25">
      <c r="A33" s="70" t="s">
        <v>10</v>
      </c>
      <c r="B33" s="71" t="s">
        <v>63</v>
      </c>
      <c r="C33" s="72"/>
      <c r="D33" s="124"/>
      <c r="E33" s="125"/>
      <c r="F33" s="125"/>
      <c r="G33" s="125"/>
      <c r="H33" s="73"/>
    </row>
    <row r="34" spans="1:8" s="1" customFormat="1" ht="25.5" x14ac:dyDescent="0.25">
      <c r="B34" s="41" t="s">
        <v>64</v>
      </c>
      <c r="C34" s="9" t="s">
        <v>89</v>
      </c>
      <c r="D34" s="125"/>
      <c r="E34" s="125"/>
      <c r="F34" s="125"/>
      <c r="G34" s="125"/>
      <c r="H34" s="73"/>
    </row>
    <row r="35" spans="1:8" s="1" customFormat="1" ht="25.5" x14ac:dyDescent="0.25">
      <c r="B35" s="41" t="s">
        <v>133</v>
      </c>
      <c r="C35" s="10"/>
      <c r="D35" s="125"/>
      <c r="E35" s="125"/>
      <c r="F35" s="125"/>
      <c r="G35" s="125"/>
      <c r="H35" s="73"/>
    </row>
    <row r="36" spans="1:8" s="1" customFormat="1" ht="38.25" x14ac:dyDescent="0.25">
      <c r="B36" s="41" t="s">
        <v>65</v>
      </c>
      <c r="C36" s="9" t="s">
        <v>89</v>
      </c>
      <c r="D36" s="125"/>
      <c r="E36" s="125"/>
      <c r="F36" s="125"/>
      <c r="G36" s="125"/>
      <c r="H36" s="73"/>
    </row>
    <row r="37" spans="1:8" s="1" customFormat="1" ht="25.5" x14ac:dyDescent="0.25">
      <c r="B37" s="41" t="s">
        <v>134</v>
      </c>
      <c r="C37" s="10"/>
      <c r="D37" s="125"/>
      <c r="E37" s="125"/>
      <c r="F37" s="125"/>
      <c r="G37" s="125"/>
    </row>
    <row r="38" spans="1:8" s="1" customFormat="1" x14ac:dyDescent="0.25">
      <c r="A38" s="123" t="s">
        <v>156</v>
      </c>
      <c r="B38" s="123"/>
      <c r="C38" s="123"/>
      <c r="D38" s="123"/>
      <c r="E38" s="123"/>
      <c r="F38" s="123"/>
      <c r="G38" s="123"/>
      <c r="H38" s="123"/>
    </row>
    <row r="39" spans="1:8" s="1" customFormat="1" ht="15" customHeight="1" x14ac:dyDescent="0.25">
      <c r="A39" s="70" t="s">
        <v>35</v>
      </c>
      <c r="B39" s="71" t="s">
        <v>66</v>
      </c>
      <c r="C39" s="72"/>
      <c r="D39" s="124"/>
      <c r="E39" s="125"/>
      <c r="F39" s="125"/>
      <c r="G39" s="125"/>
      <c r="H39" s="73"/>
    </row>
    <row r="40" spans="1:8" s="1" customFormat="1" ht="25.5" x14ac:dyDescent="0.25">
      <c r="B40" s="41" t="s">
        <v>67</v>
      </c>
      <c r="C40" s="9" t="s">
        <v>89</v>
      </c>
      <c r="D40" s="125"/>
      <c r="E40" s="125"/>
      <c r="F40" s="125"/>
      <c r="G40" s="125"/>
      <c r="H40" s="73"/>
    </row>
    <row r="41" spans="1:8" s="1" customFormat="1" ht="38.25" x14ac:dyDescent="0.25">
      <c r="B41" s="41" t="s">
        <v>139</v>
      </c>
      <c r="C41" s="10"/>
      <c r="D41" s="125"/>
      <c r="E41" s="125"/>
      <c r="F41" s="125"/>
      <c r="G41" s="125"/>
      <c r="H41" s="73"/>
    </row>
    <row r="42" spans="1:8" s="1" customFormat="1" ht="25.5" x14ac:dyDescent="0.25">
      <c r="B42" s="41" t="s">
        <v>68</v>
      </c>
      <c r="C42" s="9" t="s">
        <v>89</v>
      </c>
      <c r="D42" s="125"/>
      <c r="E42" s="125"/>
      <c r="F42" s="125"/>
      <c r="G42" s="125"/>
      <c r="H42" s="73"/>
    </row>
    <row r="43" spans="1:8" s="1" customFormat="1" ht="25.5" x14ac:dyDescent="0.25">
      <c r="B43" s="41" t="s">
        <v>134</v>
      </c>
      <c r="C43" s="10"/>
      <c r="D43" s="125"/>
      <c r="E43" s="125"/>
      <c r="F43" s="125"/>
      <c r="G43" s="125"/>
    </row>
    <row r="44" spans="1:8" s="1" customFormat="1" x14ac:dyDescent="0.25">
      <c r="A44" s="123" t="s">
        <v>156</v>
      </c>
      <c r="B44" s="123"/>
      <c r="C44" s="123"/>
      <c r="D44" s="123"/>
      <c r="E44" s="123"/>
      <c r="F44" s="123"/>
      <c r="G44" s="123"/>
      <c r="H44" s="123"/>
    </row>
    <row r="45" spans="1:8" s="1" customFormat="1" x14ac:dyDescent="0.25">
      <c r="A45" s="70" t="s">
        <v>36</v>
      </c>
      <c r="B45" s="71" t="s">
        <v>69</v>
      </c>
      <c r="C45" s="72"/>
      <c r="D45" s="124"/>
      <c r="E45" s="125"/>
      <c r="F45" s="125"/>
      <c r="G45" s="125"/>
      <c r="H45" s="73"/>
    </row>
    <row r="46" spans="1:8" s="1" customFormat="1" ht="25.5" x14ac:dyDescent="0.25">
      <c r="B46" s="41" t="s">
        <v>70</v>
      </c>
      <c r="C46" s="9" t="s">
        <v>89</v>
      </c>
      <c r="D46" s="125"/>
      <c r="E46" s="125"/>
      <c r="F46" s="125"/>
      <c r="G46" s="125"/>
      <c r="H46" s="73"/>
    </row>
    <row r="47" spans="1:8" s="1" customFormat="1" ht="38.25" x14ac:dyDescent="0.25">
      <c r="B47" s="41" t="s">
        <v>140</v>
      </c>
      <c r="C47" s="10"/>
      <c r="D47" s="125"/>
      <c r="E47" s="125"/>
      <c r="F47" s="125"/>
      <c r="G47" s="125"/>
      <c r="H47" s="73"/>
    </row>
    <row r="48" spans="1:8" s="1" customFormat="1" ht="38.25" x14ac:dyDescent="0.25">
      <c r="B48" s="41" t="s">
        <v>71</v>
      </c>
      <c r="C48" s="9" t="s">
        <v>89</v>
      </c>
      <c r="D48" s="125"/>
      <c r="E48" s="125"/>
      <c r="F48" s="125"/>
      <c r="G48" s="125"/>
      <c r="H48" s="73"/>
    </row>
    <row r="49" spans="1:8" s="1" customFormat="1" ht="25.5" x14ac:dyDescent="0.25">
      <c r="B49" s="41" t="s">
        <v>134</v>
      </c>
      <c r="C49" s="10"/>
      <c r="D49" s="125"/>
      <c r="E49" s="125"/>
      <c r="F49" s="125"/>
      <c r="G49" s="125"/>
    </row>
    <row r="50" spans="1:8" s="1" customFormat="1" x14ac:dyDescent="0.25">
      <c r="A50" s="123" t="s">
        <v>156</v>
      </c>
      <c r="B50" s="123"/>
      <c r="C50" s="123"/>
      <c r="D50" s="123"/>
      <c r="E50" s="123"/>
      <c r="F50" s="123"/>
      <c r="G50" s="123"/>
      <c r="H50" s="123"/>
    </row>
    <row r="51" spans="1:8" s="1" customFormat="1" x14ac:dyDescent="0.25">
      <c r="A51" s="70" t="s">
        <v>43</v>
      </c>
      <c r="B51" s="71" t="s">
        <v>80</v>
      </c>
      <c r="C51" s="72"/>
      <c r="D51" s="124"/>
      <c r="E51" s="125"/>
      <c r="F51" s="125"/>
      <c r="G51" s="125"/>
    </row>
    <row r="52" spans="1:8" s="1" customFormat="1" ht="25.5" x14ac:dyDescent="0.25">
      <c r="B52" s="41" t="s">
        <v>150</v>
      </c>
      <c r="C52" s="9" t="s">
        <v>89</v>
      </c>
      <c r="D52" s="125"/>
      <c r="E52" s="125"/>
      <c r="F52" s="125"/>
      <c r="G52" s="125"/>
    </row>
    <row r="53" spans="1:8" s="1" customFormat="1" ht="25.5" x14ac:dyDescent="0.25">
      <c r="B53" s="41" t="s">
        <v>141</v>
      </c>
      <c r="C53" s="10"/>
      <c r="D53" s="125"/>
      <c r="E53" s="125"/>
      <c r="F53" s="125"/>
      <c r="G53" s="125"/>
    </row>
    <row r="54" spans="1:8" s="1" customFormat="1" ht="38.25" x14ac:dyDescent="0.25">
      <c r="B54" s="41" t="s">
        <v>151</v>
      </c>
      <c r="C54" s="9" t="s">
        <v>89</v>
      </c>
      <c r="D54" s="125"/>
      <c r="E54" s="125"/>
      <c r="F54" s="125"/>
      <c r="G54" s="125"/>
    </row>
    <row r="55" spans="1:8" s="1" customFormat="1" ht="25.5" x14ac:dyDescent="0.25">
      <c r="B55" s="41" t="s">
        <v>134</v>
      </c>
      <c r="C55" s="10"/>
      <c r="D55" s="125"/>
      <c r="E55" s="125"/>
      <c r="F55" s="125"/>
      <c r="G55" s="125"/>
    </row>
    <row r="56" spans="1:8" s="1" customFormat="1" x14ac:dyDescent="0.25">
      <c r="A56" s="123" t="s">
        <v>156</v>
      </c>
      <c r="B56" s="123"/>
      <c r="C56" s="123"/>
      <c r="D56" s="123"/>
      <c r="E56" s="123"/>
      <c r="F56" s="123"/>
      <c r="G56" s="123"/>
      <c r="H56" s="123"/>
    </row>
    <row r="57" spans="1:8" s="1" customFormat="1" x14ac:dyDescent="0.25">
      <c r="A57" s="70" t="s">
        <v>49</v>
      </c>
      <c r="B57" s="71" t="s">
        <v>72</v>
      </c>
      <c r="C57" s="72"/>
      <c r="D57" s="124"/>
      <c r="E57" s="125"/>
      <c r="F57" s="125"/>
      <c r="G57" s="125"/>
    </row>
    <row r="58" spans="1:8" s="1" customFormat="1" ht="25.5" x14ac:dyDescent="0.25">
      <c r="B58" s="41" t="s">
        <v>73</v>
      </c>
      <c r="C58" s="9" t="s">
        <v>89</v>
      </c>
      <c r="D58" s="125"/>
      <c r="E58" s="125"/>
      <c r="F58" s="125"/>
      <c r="G58" s="125"/>
    </row>
    <row r="59" spans="1:8" s="1" customFormat="1" ht="25.5" x14ac:dyDescent="0.25">
      <c r="B59" s="41" t="s">
        <v>133</v>
      </c>
      <c r="C59" s="10"/>
      <c r="D59" s="125"/>
      <c r="E59" s="125"/>
      <c r="F59" s="125"/>
      <c r="G59" s="125"/>
    </row>
    <row r="60" spans="1:8" s="1" customFormat="1" ht="25.5" x14ac:dyDescent="0.25">
      <c r="B60" s="41" t="s">
        <v>74</v>
      </c>
      <c r="C60" s="9" t="s">
        <v>89</v>
      </c>
      <c r="D60" s="125"/>
      <c r="E60" s="125"/>
      <c r="F60" s="125"/>
      <c r="G60" s="125"/>
    </row>
    <row r="61" spans="1:8" s="1" customFormat="1" ht="25.5" x14ac:dyDescent="0.25">
      <c r="B61" s="41" t="s">
        <v>134</v>
      </c>
      <c r="C61" s="10"/>
      <c r="D61" s="125"/>
      <c r="E61" s="125"/>
      <c r="F61" s="125"/>
      <c r="G61" s="125"/>
    </row>
    <row r="62" spans="1:8" hidden="1" x14ac:dyDescent="0.25">
      <c r="A62" s="123" t="s">
        <v>156</v>
      </c>
    </row>
  </sheetData>
  <sheetProtection algorithmName="SHA-512" hashValue="d+pvxZGzgSGP7UklfvLG/M8952hXSQP8SI+7+BveevqlwDM21f5w+9L+oLUX3/25gviIsp2E4unPhmtrA6W7nA==" saltValue="sfANID+9GQDS+bD+7rTAkg==" spinCount="100000" sheet="1" formatColumns="0" formatRows="0"/>
  <mergeCells count="26">
    <mergeCell ref="A25:G25"/>
    <mergeCell ref="A3:D3"/>
    <mergeCell ref="D5:G5"/>
    <mergeCell ref="A8:D8"/>
    <mergeCell ref="A24:D24"/>
    <mergeCell ref="E3:G3"/>
    <mergeCell ref="E8:G8"/>
    <mergeCell ref="E24:G24"/>
    <mergeCell ref="A1:XFD1"/>
    <mergeCell ref="A2:H2"/>
    <mergeCell ref="A7:H7"/>
    <mergeCell ref="A10:H10"/>
    <mergeCell ref="A23:H23"/>
    <mergeCell ref="A9:G9"/>
    <mergeCell ref="A62:XFD1048576"/>
    <mergeCell ref="A26:H26"/>
    <mergeCell ref="A32:H32"/>
    <mergeCell ref="A38:H38"/>
    <mergeCell ref="A44:H44"/>
    <mergeCell ref="A50:H50"/>
    <mergeCell ref="D33:G37"/>
    <mergeCell ref="D39:G43"/>
    <mergeCell ref="D45:G49"/>
    <mergeCell ref="D51:G55"/>
    <mergeCell ref="D57:G61"/>
    <mergeCell ref="A56:H56"/>
  </mergeCells>
  <pageMargins left="0.23622047244094491" right="0.23622047244094491" top="0.74803149606299213" bottom="0.74803149606299213" header="0.31496062992125984" footer="0.31496062992125984"/>
  <pageSetup paperSize="9" scale="63" fitToHeight="0" orientation="landscape" verticalDpi="0" r:id="rId1"/>
  <headerFooter>
    <oddFooter>&amp;LVersion 01/2026&amp;R&amp;P von &amp;N</oddFooter>
  </headerFooter>
  <drawing r:id="rId2"/>
  <tableParts count="1">
    <tablePart r:id="rId3"/>
  </tableParts>
  <extLst>
    <ext xmlns:x14="http://schemas.microsoft.com/office/spreadsheetml/2009/9/main" uri="{CCE6A557-97BC-4b89-ADB6-D9C93CAAB3DF}">
      <x14:dataValidations xmlns:xm="http://schemas.microsoft.com/office/excel/2006/main" count="3">
        <x14:dataValidation type="list" allowBlank="1" showInputMessage="1" showErrorMessage="1" xr:uid="{FECF8158-2306-4BA4-82F5-78AF0DCD4FAD}">
          <x14:formula1>
            <xm:f>Dropdowns!$B$23:$B$26</xm:f>
          </x14:formula1>
          <xm:sqref>D12:D21</xm:sqref>
        </x14:dataValidation>
        <x14:dataValidation type="list" allowBlank="1" showInputMessage="1" showErrorMessage="1" xr:uid="{6F3368D3-FF42-4FF1-AB36-C8E0E6F01926}">
          <x14:formula1>
            <xm:f>Dropdowns!$E$23:$E$24</xm:f>
          </x14:formula1>
          <xm:sqref>G12:G21</xm:sqref>
        </x14:dataValidation>
        <x14:dataValidation type="list" allowBlank="1" showInputMessage="1" showErrorMessage="1" xr:uid="{488A6390-54AA-4EC9-BD51-C3D27CE23305}">
          <x14:formula1>
            <xm:f>Dropdowns!$E$23:$E$25</xm:f>
          </x14:formula1>
          <xm:sqref>C28 C60 C58 C54 C52 C48 C46 C42 C40 C36 C34 C30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85A7E-26EE-49A0-8164-85770A2F287D}">
  <dimension ref="B3:T32"/>
  <sheetViews>
    <sheetView topLeftCell="B1" workbookViewId="0">
      <selection activeCell="L31" sqref="L31"/>
    </sheetView>
  </sheetViews>
  <sheetFormatPr baseColWidth="10" defaultColWidth="11.42578125" defaultRowHeight="12.75" x14ac:dyDescent="0.2"/>
  <cols>
    <col min="1" max="18" width="11.42578125" style="7"/>
    <col min="19" max="19" width="13.42578125" style="7" customWidth="1"/>
    <col min="20" max="16384" width="11.42578125" style="7"/>
  </cols>
  <sheetData>
    <row r="3" spans="2:20" x14ac:dyDescent="0.2">
      <c r="B3" s="7" t="s">
        <v>145</v>
      </c>
    </row>
    <row r="4" spans="2:20" ht="13.5" thickBot="1" x14ac:dyDescent="0.25">
      <c r="D4" s="7" t="s">
        <v>98</v>
      </c>
      <c r="H4" s="7" t="s">
        <v>144</v>
      </c>
    </row>
    <row r="5" spans="2:20" ht="13.5" thickBot="1" x14ac:dyDescent="0.25">
      <c r="B5" s="7" t="s">
        <v>90</v>
      </c>
      <c r="C5" s="7" t="s">
        <v>99</v>
      </c>
      <c r="D5" s="14" t="s">
        <v>1</v>
      </c>
      <c r="E5" s="7" t="s">
        <v>103</v>
      </c>
      <c r="F5" s="7" t="s">
        <v>25</v>
      </c>
      <c r="G5" s="7" t="s">
        <v>107</v>
      </c>
      <c r="H5" s="13" t="s">
        <v>95</v>
      </c>
      <c r="K5" s="27" t="s">
        <v>181</v>
      </c>
      <c r="L5" s="28">
        <v>5</v>
      </c>
      <c r="M5" s="29" t="s">
        <v>185</v>
      </c>
      <c r="N5" s="37" t="e">
        <f>_xlfn.XLOOKUP(Zusammenfassung!B13,D5:D8,Dropdowns!L5:L8)</f>
        <v>#N/A</v>
      </c>
    </row>
    <row r="6" spans="2:20" x14ac:dyDescent="0.2">
      <c r="B6" s="7" t="s">
        <v>91</v>
      </c>
      <c r="C6" s="7" t="s">
        <v>100</v>
      </c>
      <c r="D6" s="14" t="s">
        <v>2</v>
      </c>
      <c r="E6" s="7" t="s">
        <v>104</v>
      </c>
      <c r="F6" s="7" t="s">
        <v>27</v>
      </c>
      <c r="H6" s="13" t="s">
        <v>96</v>
      </c>
      <c r="K6" s="30" t="s">
        <v>182</v>
      </c>
      <c r="L6" s="7">
        <v>20</v>
      </c>
      <c r="M6" s="31" t="s">
        <v>185</v>
      </c>
      <c r="S6" s="7" t="s">
        <v>179</v>
      </c>
      <c r="T6" s="36">
        <v>46042</v>
      </c>
    </row>
    <row r="7" spans="2:20" x14ac:dyDescent="0.2">
      <c r="B7" s="7" t="s">
        <v>89</v>
      </c>
      <c r="C7" s="7" t="s">
        <v>89</v>
      </c>
      <c r="D7" s="14" t="s">
        <v>3</v>
      </c>
      <c r="E7" s="7" t="s">
        <v>105</v>
      </c>
      <c r="F7" s="7" t="s">
        <v>26</v>
      </c>
      <c r="H7" s="13" t="s">
        <v>97</v>
      </c>
      <c r="K7" s="30" t="s">
        <v>183</v>
      </c>
      <c r="L7" s="7">
        <v>10</v>
      </c>
      <c r="M7" s="31" t="s">
        <v>185</v>
      </c>
      <c r="S7" s="7" t="s">
        <v>180</v>
      </c>
      <c r="T7" s="36">
        <v>46219</v>
      </c>
    </row>
    <row r="8" spans="2:20" ht="13.5" thickBot="1" x14ac:dyDescent="0.25">
      <c r="D8" s="14" t="s">
        <v>0</v>
      </c>
      <c r="E8" s="7" t="s">
        <v>106</v>
      </c>
      <c r="F8" s="7" t="s">
        <v>28</v>
      </c>
      <c r="G8" s="7" t="s">
        <v>108</v>
      </c>
      <c r="H8" s="7" t="s">
        <v>89</v>
      </c>
      <c r="K8" s="32" t="s">
        <v>184</v>
      </c>
      <c r="L8" s="33">
        <v>20</v>
      </c>
      <c r="M8" s="34" t="s">
        <v>185</v>
      </c>
    </row>
    <row r="9" spans="2:20" x14ac:dyDescent="0.2">
      <c r="D9" s="14" t="s">
        <v>89</v>
      </c>
      <c r="E9" s="7" t="s">
        <v>143</v>
      </c>
    </row>
    <row r="11" spans="2:20" x14ac:dyDescent="0.2">
      <c r="T11" s="36"/>
    </row>
    <row r="13" spans="2:20" x14ac:dyDescent="0.2">
      <c r="B13" s="7" t="s">
        <v>146</v>
      </c>
      <c r="G13" s="7" t="s">
        <v>158</v>
      </c>
    </row>
    <row r="15" spans="2:20" x14ac:dyDescent="0.2">
      <c r="B15" s="7" t="s">
        <v>114</v>
      </c>
      <c r="E15" s="7" t="s">
        <v>99</v>
      </c>
      <c r="G15" s="7" t="s">
        <v>159</v>
      </c>
      <c r="H15" s="7">
        <f>IF(Zusammenfassung!B7="",0,1)</f>
        <v>0</v>
      </c>
      <c r="J15" s="7" t="s">
        <v>178</v>
      </c>
    </row>
    <row r="16" spans="2:20" x14ac:dyDescent="0.2">
      <c r="B16" s="7" t="s">
        <v>115</v>
      </c>
      <c r="E16" s="7" t="s">
        <v>100</v>
      </c>
      <c r="G16" s="7" t="s">
        <v>160</v>
      </c>
      <c r="H16" s="7">
        <f>IF(Zusammenfassung!B8="",0,1)</f>
        <v>0</v>
      </c>
      <c r="J16" s="7" t="s">
        <v>176</v>
      </c>
    </row>
    <row r="17" spans="2:10" x14ac:dyDescent="0.2">
      <c r="B17" s="7" t="s">
        <v>117</v>
      </c>
      <c r="E17" s="7" t="s">
        <v>89</v>
      </c>
      <c r="G17" s="7" t="s">
        <v>161</v>
      </c>
      <c r="H17" s="7">
        <f>IF(Zusammenfassung!B9="",0,1)</f>
        <v>0</v>
      </c>
      <c r="J17" s="7" t="str" cm="1">
        <f t="array" ref="J17">_xlfn.TEXTJOIN(", ",TRUE,(IF(H15:H31=0,G15:G31,"")))</f>
        <v>B7, B8, B9, B13, B16, B17, B18, B19, B20, B22, B29, B30, B34, B39, B40, B41</v>
      </c>
    </row>
    <row r="18" spans="2:10" x14ac:dyDescent="0.2">
      <c r="B18" s="7" t="s">
        <v>116</v>
      </c>
      <c r="G18" s="7" t="s">
        <v>162</v>
      </c>
      <c r="H18" s="7">
        <f>IF(Zusammenfassung!B13="bitte auswählen",0,1)</f>
        <v>0</v>
      </c>
      <c r="I18" s="7" t="s">
        <v>177</v>
      </c>
    </row>
    <row r="19" spans="2:10" x14ac:dyDescent="0.2">
      <c r="G19" s="7" t="s">
        <v>163</v>
      </c>
      <c r="H19" s="7">
        <f>IF(Zusammenfassung!B16="",0,1)</f>
        <v>0</v>
      </c>
    </row>
    <row r="20" spans="2:10" x14ac:dyDescent="0.2">
      <c r="G20" s="7" t="s">
        <v>164</v>
      </c>
      <c r="H20" s="7">
        <f>IF(Zusammenfassung!B17="",0,1)</f>
        <v>0</v>
      </c>
    </row>
    <row r="21" spans="2:10" x14ac:dyDescent="0.2">
      <c r="B21" s="7" t="s">
        <v>147</v>
      </c>
      <c r="G21" s="7" t="s">
        <v>165</v>
      </c>
      <c r="H21" s="7">
        <f>IF(Zusammenfassung!B18="",0,1)</f>
        <v>0</v>
      </c>
    </row>
    <row r="22" spans="2:10" x14ac:dyDescent="0.2">
      <c r="G22" s="7" t="s">
        <v>166</v>
      </c>
      <c r="H22" s="7">
        <f>IF(Zusammenfassung!B19="",0,1)</f>
        <v>0</v>
      </c>
    </row>
    <row r="23" spans="2:10" x14ac:dyDescent="0.2">
      <c r="B23" s="7" t="s">
        <v>114</v>
      </c>
      <c r="E23" s="7" t="s">
        <v>99</v>
      </c>
      <c r="G23" s="7" t="s">
        <v>167</v>
      </c>
      <c r="H23" s="7">
        <f>IF(Zusammenfassung!B20="",0,1)</f>
        <v>0</v>
      </c>
    </row>
    <row r="24" spans="2:10" x14ac:dyDescent="0.2">
      <c r="B24" s="7" t="s">
        <v>115</v>
      </c>
      <c r="E24" s="7" t="s">
        <v>100</v>
      </c>
      <c r="G24" s="7" t="s">
        <v>168</v>
      </c>
      <c r="H24" s="7">
        <f>IF(Zusammenfassung!B22="",0,1)</f>
        <v>0</v>
      </c>
    </row>
    <row r="25" spans="2:10" x14ac:dyDescent="0.2">
      <c r="B25" s="7" t="s">
        <v>117</v>
      </c>
      <c r="E25" s="7" t="s">
        <v>89</v>
      </c>
      <c r="G25" s="7" t="s">
        <v>169</v>
      </c>
      <c r="H25" s="7">
        <f>IF(Zusammenfassung!B23="bitte auswählen",0,1)</f>
        <v>1</v>
      </c>
    </row>
    <row r="26" spans="2:10" x14ac:dyDescent="0.2">
      <c r="B26" s="7" t="s">
        <v>116</v>
      </c>
      <c r="G26" s="7" t="s">
        <v>170</v>
      </c>
      <c r="H26" s="7">
        <f>IF(Zusammenfassung!B29="bitte auswählen",0,1)</f>
        <v>0</v>
      </c>
    </row>
    <row r="27" spans="2:10" x14ac:dyDescent="0.2">
      <c r="G27" s="7" t="s">
        <v>171</v>
      </c>
      <c r="H27" s="7">
        <f>IF(Zusammenfassung!B30="bitte auswählen",0,1)</f>
        <v>0</v>
      </c>
    </row>
    <row r="28" spans="2:10" x14ac:dyDescent="0.2">
      <c r="G28" s="7" t="s">
        <v>172</v>
      </c>
      <c r="H28" s="7">
        <f>IF(Zusammenfassung!B34="bitte auswählen",0,1)</f>
        <v>0</v>
      </c>
    </row>
    <row r="29" spans="2:10" x14ac:dyDescent="0.2">
      <c r="G29" s="7" t="s">
        <v>173</v>
      </c>
      <c r="H29" s="7">
        <f>IF(Zusammenfassung!B39="bitte auswählen",0,1)</f>
        <v>0</v>
      </c>
    </row>
    <row r="30" spans="2:10" x14ac:dyDescent="0.2">
      <c r="G30" s="7" t="s">
        <v>174</v>
      </c>
      <c r="H30" s="7">
        <f>IF(Zusammenfassung!B40="bitte auswählen",0,1)</f>
        <v>0</v>
      </c>
    </row>
    <row r="31" spans="2:10" x14ac:dyDescent="0.2">
      <c r="G31" s="7" t="s">
        <v>175</v>
      </c>
      <c r="H31" s="7">
        <f>IF(Zusammenfassung!B41="bitte auswählen",0,1)</f>
        <v>0</v>
      </c>
    </row>
    <row r="32" spans="2:10" x14ac:dyDescent="0.2">
      <c r="H32" s="7">
        <f>SUM(H15:H31)</f>
        <v>1</v>
      </c>
    </row>
  </sheetData>
  <pageMargins left="0.7" right="0.7" top="0.78740157499999996" bottom="0.78740157499999996"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3</vt:i4>
      </vt:variant>
    </vt:vector>
  </HeadingPairs>
  <TitlesOfParts>
    <vt:vector size="7" baseType="lpstr">
      <vt:lpstr>Zusammenfassung</vt:lpstr>
      <vt:lpstr>Ausschreibungsschwerpunkt 1</vt:lpstr>
      <vt:lpstr>Ausschreibungsschwerpunkt 2</vt:lpstr>
      <vt:lpstr>Dropdowns</vt:lpstr>
      <vt:lpstr>'Ausschreibungsschwerpunkt 1'!Druckbereich</vt:lpstr>
      <vt:lpstr>'Ausschreibungsschwerpunkt 2'!Druckbereich</vt:lpstr>
      <vt:lpstr>Zusammenfassung!Druckbereich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2026-01-26T15:43:15Z</dcterms:created>
  <dcterms:modified xsi:type="dcterms:W3CDTF">2026-01-26T15:43:49Z</dcterms:modified>
</cp:coreProperties>
</file>